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Ats009\下水道課\施設室\望月\04 日本下水道事業団\R6年度\W-PPP\ウォーターPPP\説明会\"/>
    </mc:Choice>
  </mc:AlternateContent>
  <xr:revisionPtr revIDLastSave="0" documentId="13_ncr:1_{FD9D77C8-4831-4359-9F51-484339822286}" xr6:coauthVersionLast="47" xr6:coauthVersionMax="47" xr10:uidLastSave="{00000000-0000-0000-0000-000000000000}"/>
  <bookViews>
    <workbookView xWindow="-120" yWindow="-120" windowWidth="29040" windowHeight="15720" activeTab="1" xr2:uid="{5FA061C8-DC92-4E3C-AA6D-C14C44268842}"/>
  </bookViews>
  <sheets>
    <sheet name="実施要領・注意事項" sheetId="1" r:id="rId1"/>
    <sheet name="回答票" sheetId="2" r:id="rId2"/>
    <sheet name="出力2(回答)" sheetId="4" state="hidden" r:id="rId3"/>
    <sheet name="出力1(回答者)" sheetId="3" state="hidden" r:id="rId4"/>
  </sheets>
  <definedNames>
    <definedName name="_xlnm.Print_Area" localSheetId="0">実施要領・注意事項!$A$1:$AD$54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4" l="1"/>
  <c r="D248" i="4"/>
  <c r="D249" i="4"/>
  <c r="E43" i="4"/>
  <c r="E27" i="4"/>
  <c r="E251" i="4" l="1"/>
  <c r="G251" i="4" s="1"/>
  <c r="E250" i="4"/>
  <c r="G250" i="4" s="1"/>
  <c r="D251" i="4"/>
  <c r="D250" i="4"/>
  <c r="C250" i="4"/>
  <c r="B250" i="4"/>
  <c r="G248" i="4"/>
  <c r="G249" i="4"/>
  <c r="C249" i="4"/>
  <c r="B249" i="4"/>
  <c r="C248" i="4"/>
  <c r="B248" i="4"/>
  <c r="G247" i="4"/>
  <c r="B247" i="4"/>
  <c r="C247" i="4"/>
  <c r="E246" i="4"/>
  <c r="G246" i="4" s="1"/>
  <c r="E245" i="4"/>
  <c r="G245" i="4" s="1"/>
  <c r="C245" i="4"/>
  <c r="B245" i="4"/>
  <c r="E244" i="4"/>
  <c r="G244" i="4" s="1"/>
  <c r="C234" i="4"/>
  <c r="B234" i="4"/>
  <c r="E235" i="4"/>
  <c r="G235" i="4" s="1"/>
  <c r="E236" i="4"/>
  <c r="G236" i="4" s="1"/>
  <c r="E237" i="4"/>
  <c r="G237" i="4" s="1"/>
  <c r="E238" i="4"/>
  <c r="G238" i="4" s="1"/>
  <c r="E239" i="4"/>
  <c r="G239" i="4" s="1"/>
  <c r="E240" i="4"/>
  <c r="G240" i="4" s="1"/>
  <c r="E241" i="4"/>
  <c r="G241" i="4" s="1"/>
  <c r="E242" i="4"/>
  <c r="G242" i="4" s="1"/>
  <c r="E243" i="4"/>
  <c r="G243" i="4" s="1"/>
  <c r="E234" i="4"/>
  <c r="G234" i="4" s="1"/>
  <c r="D235" i="4"/>
  <c r="D236" i="4"/>
  <c r="D237" i="4"/>
  <c r="D238" i="4"/>
  <c r="D239" i="4"/>
  <c r="D240" i="4"/>
  <c r="D241" i="4"/>
  <c r="D242" i="4"/>
  <c r="D243" i="4"/>
  <c r="E231" i="4"/>
  <c r="G231" i="4" s="1"/>
  <c r="E232" i="4"/>
  <c r="G232" i="4" s="1"/>
  <c r="E230" i="4"/>
  <c r="G230" i="4" s="1"/>
  <c r="E233" i="4"/>
  <c r="G233" i="4" s="1"/>
  <c r="C230" i="4"/>
  <c r="B230" i="4"/>
  <c r="B142" i="4"/>
  <c r="C142" i="4"/>
  <c r="E143" i="4"/>
  <c r="G143" i="4" s="1"/>
  <c r="E144" i="4"/>
  <c r="G144" i="4" s="1"/>
  <c r="E145" i="4"/>
  <c r="G145" i="4" s="1"/>
  <c r="E146" i="4"/>
  <c r="G146" i="4" s="1"/>
  <c r="E147" i="4"/>
  <c r="G147" i="4" s="1"/>
  <c r="E148" i="4"/>
  <c r="G148" i="4" s="1"/>
  <c r="E149" i="4"/>
  <c r="G149" i="4" s="1"/>
  <c r="E150" i="4"/>
  <c r="G150" i="4" s="1"/>
  <c r="E151" i="4"/>
  <c r="G151" i="4" s="1"/>
  <c r="E152" i="4"/>
  <c r="G152" i="4" s="1"/>
  <c r="E153" i="4"/>
  <c r="G153" i="4" s="1"/>
  <c r="E154" i="4"/>
  <c r="G154" i="4" s="1"/>
  <c r="E155" i="4"/>
  <c r="G155" i="4" s="1"/>
  <c r="E156" i="4"/>
  <c r="G156" i="4" s="1"/>
  <c r="E157" i="4"/>
  <c r="G157" i="4" s="1"/>
  <c r="E158" i="4"/>
  <c r="G158" i="4" s="1"/>
  <c r="E159" i="4"/>
  <c r="G159" i="4" s="1"/>
  <c r="E160" i="4"/>
  <c r="G160" i="4" s="1"/>
  <c r="E161" i="4"/>
  <c r="G161" i="4" s="1"/>
  <c r="E162" i="4"/>
  <c r="G162" i="4" s="1"/>
  <c r="E163" i="4"/>
  <c r="G163" i="4" s="1"/>
  <c r="E164" i="4"/>
  <c r="G164" i="4" s="1"/>
  <c r="E165" i="4"/>
  <c r="G165" i="4" s="1"/>
  <c r="E166" i="4"/>
  <c r="G166" i="4" s="1"/>
  <c r="E167" i="4"/>
  <c r="G167" i="4" s="1"/>
  <c r="E168" i="4"/>
  <c r="G168" i="4" s="1"/>
  <c r="E169" i="4"/>
  <c r="G169" i="4" s="1"/>
  <c r="E170" i="4"/>
  <c r="G170" i="4" s="1"/>
  <c r="E171" i="4"/>
  <c r="G171" i="4" s="1"/>
  <c r="E172" i="4"/>
  <c r="G172" i="4" s="1"/>
  <c r="E173" i="4"/>
  <c r="G173" i="4" s="1"/>
  <c r="E174" i="4"/>
  <c r="G174" i="4" s="1"/>
  <c r="E175" i="4"/>
  <c r="G175" i="4" s="1"/>
  <c r="E176" i="4"/>
  <c r="G176" i="4" s="1"/>
  <c r="E177" i="4"/>
  <c r="G177" i="4" s="1"/>
  <c r="E178" i="4"/>
  <c r="G178" i="4" s="1"/>
  <c r="E179" i="4"/>
  <c r="G179" i="4" s="1"/>
  <c r="E180" i="4"/>
  <c r="G180" i="4" s="1"/>
  <c r="E181" i="4"/>
  <c r="G181" i="4" s="1"/>
  <c r="E182" i="4"/>
  <c r="G182" i="4" s="1"/>
  <c r="E183" i="4"/>
  <c r="G183" i="4" s="1"/>
  <c r="E184" i="4"/>
  <c r="G184" i="4" s="1"/>
  <c r="E185" i="4"/>
  <c r="G185" i="4" s="1"/>
  <c r="E186" i="4"/>
  <c r="G186" i="4" s="1"/>
  <c r="E187" i="4"/>
  <c r="G187" i="4" s="1"/>
  <c r="E188" i="4"/>
  <c r="G188" i="4" s="1"/>
  <c r="E189" i="4"/>
  <c r="G189" i="4" s="1"/>
  <c r="E190" i="4"/>
  <c r="G190" i="4" s="1"/>
  <c r="E191" i="4"/>
  <c r="G191" i="4" s="1"/>
  <c r="E192" i="4"/>
  <c r="G192" i="4" s="1"/>
  <c r="E193" i="4"/>
  <c r="G193" i="4" s="1"/>
  <c r="E194" i="4"/>
  <c r="G194" i="4" s="1"/>
  <c r="E195" i="4"/>
  <c r="G195" i="4" s="1"/>
  <c r="E196" i="4"/>
  <c r="G196" i="4" s="1"/>
  <c r="E197" i="4"/>
  <c r="G197" i="4" s="1"/>
  <c r="E198" i="4"/>
  <c r="G198" i="4" s="1"/>
  <c r="E199" i="4"/>
  <c r="G199" i="4" s="1"/>
  <c r="E200" i="4"/>
  <c r="G200" i="4" s="1"/>
  <c r="E201" i="4"/>
  <c r="G201" i="4" s="1"/>
  <c r="E202" i="4"/>
  <c r="G202" i="4" s="1"/>
  <c r="E203" i="4"/>
  <c r="G203" i="4" s="1"/>
  <c r="E204" i="4"/>
  <c r="G204" i="4" s="1"/>
  <c r="E205" i="4"/>
  <c r="G205" i="4" s="1"/>
  <c r="E206" i="4"/>
  <c r="G206" i="4" s="1"/>
  <c r="E207" i="4"/>
  <c r="G207" i="4" s="1"/>
  <c r="E208" i="4"/>
  <c r="G208" i="4" s="1"/>
  <c r="E209" i="4"/>
  <c r="G209" i="4" s="1"/>
  <c r="E210" i="4"/>
  <c r="G210" i="4" s="1"/>
  <c r="E211" i="4"/>
  <c r="G211" i="4" s="1"/>
  <c r="E212" i="4"/>
  <c r="G212" i="4" s="1"/>
  <c r="E213" i="4"/>
  <c r="G213" i="4" s="1"/>
  <c r="E214" i="4"/>
  <c r="G214" i="4" s="1"/>
  <c r="E215" i="4"/>
  <c r="G215" i="4" s="1"/>
  <c r="E216" i="4"/>
  <c r="G216" i="4" s="1"/>
  <c r="E217" i="4"/>
  <c r="G217" i="4" s="1"/>
  <c r="E218" i="4"/>
  <c r="G218" i="4" s="1"/>
  <c r="E219" i="4"/>
  <c r="G219" i="4" s="1"/>
  <c r="E220" i="4"/>
  <c r="G220" i="4" s="1"/>
  <c r="E221" i="4"/>
  <c r="G221" i="4" s="1"/>
  <c r="E222" i="4"/>
  <c r="G222" i="4" s="1"/>
  <c r="E223" i="4"/>
  <c r="G223" i="4" s="1"/>
  <c r="E224" i="4"/>
  <c r="G224" i="4" s="1"/>
  <c r="E225" i="4"/>
  <c r="G225" i="4" s="1"/>
  <c r="E226" i="4"/>
  <c r="G226" i="4" s="1"/>
  <c r="E227" i="4"/>
  <c r="G227" i="4" s="1"/>
  <c r="E228" i="4"/>
  <c r="G228" i="4" s="1"/>
  <c r="E229" i="4"/>
  <c r="G229" i="4" s="1"/>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4" i="4"/>
  <c r="D245" i="4"/>
  <c r="D246" i="4"/>
  <c r="E141" i="4"/>
  <c r="G141" i="4" s="1"/>
  <c r="E121" i="4"/>
  <c r="G121" i="4" s="1"/>
  <c r="E122" i="4"/>
  <c r="G122" i="4" s="1"/>
  <c r="E123" i="4"/>
  <c r="G123" i="4" s="1"/>
  <c r="E124" i="4"/>
  <c r="G124" i="4" s="1"/>
  <c r="E125" i="4"/>
  <c r="G125" i="4" s="1"/>
  <c r="E126" i="4"/>
  <c r="G126" i="4" s="1"/>
  <c r="E127" i="4"/>
  <c r="G127" i="4" s="1"/>
  <c r="E128" i="4"/>
  <c r="G128" i="4" s="1"/>
  <c r="E129" i="4"/>
  <c r="G129" i="4" s="1"/>
  <c r="E130" i="4"/>
  <c r="G130" i="4" s="1"/>
  <c r="E131" i="4"/>
  <c r="G131" i="4" s="1"/>
  <c r="E132" i="4"/>
  <c r="G132" i="4" s="1"/>
  <c r="E133" i="4"/>
  <c r="G133" i="4" s="1"/>
  <c r="E134" i="4"/>
  <c r="G134" i="4" s="1"/>
  <c r="E135" i="4"/>
  <c r="G135" i="4" s="1"/>
  <c r="E136" i="4"/>
  <c r="G136" i="4" s="1"/>
  <c r="E137" i="4"/>
  <c r="G137" i="4" s="1"/>
  <c r="E138" i="4"/>
  <c r="G138" i="4" s="1"/>
  <c r="E139" i="4"/>
  <c r="G139" i="4" s="1"/>
  <c r="E140" i="4"/>
  <c r="G140" i="4" s="1"/>
  <c r="C120" i="4"/>
  <c r="B120" i="4"/>
  <c r="D121" i="4"/>
  <c r="D122" i="4"/>
  <c r="D123" i="4"/>
  <c r="D124" i="4"/>
  <c r="D125" i="4"/>
  <c r="D126" i="4"/>
  <c r="D127" i="4"/>
  <c r="D128" i="4"/>
  <c r="D129" i="4"/>
  <c r="D130" i="4"/>
  <c r="D131" i="4"/>
  <c r="D132" i="4"/>
  <c r="D133" i="4"/>
  <c r="D134" i="4"/>
  <c r="D135" i="4"/>
  <c r="D136" i="4"/>
  <c r="D137" i="4"/>
  <c r="D138" i="4"/>
  <c r="D139" i="4"/>
  <c r="D140" i="4"/>
  <c r="C98" i="4"/>
  <c r="B98" i="4"/>
  <c r="E119" i="4"/>
  <c r="G119" i="4" s="1"/>
  <c r="E99" i="4"/>
  <c r="G99" i="4" s="1"/>
  <c r="E100" i="4"/>
  <c r="G100" i="4" s="1"/>
  <c r="E101" i="4"/>
  <c r="G101" i="4" s="1"/>
  <c r="E102" i="4"/>
  <c r="G102" i="4" s="1"/>
  <c r="E103" i="4"/>
  <c r="G103" i="4" s="1"/>
  <c r="E104" i="4"/>
  <c r="G104" i="4" s="1"/>
  <c r="E105" i="4"/>
  <c r="G105" i="4" s="1"/>
  <c r="E106" i="4"/>
  <c r="G106" i="4" s="1"/>
  <c r="E107" i="4"/>
  <c r="G107" i="4" s="1"/>
  <c r="E108" i="4"/>
  <c r="G108" i="4" s="1"/>
  <c r="E109" i="4"/>
  <c r="G109" i="4" s="1"/>
  <c r="E110" i="4"/>
  <c r="G110" i="4" s="1"/>
  <c r="E111" i="4"/>
  <c r="G111" i="4" s="1"/>
  <c r="E112" i="4"/>
  <c r="G112" i="4" s="1"/>
  <c r="E113" i="4"/>
  <c r="G113" i="4" s="1"/>
  <c r="E114" i="4"/>
  <c r="G114" i="4" s="1"/>
  <c r="E115" i="4"/>
  <c r="G115" i="4" s="1"/>
  <c r="E116" i="4"/>
  <c r="G116" i="4" s="1"/>
  <c r="E117" i="4"/>
  <c r="G117" i="4" s="1"/>
  <c r="E118" i="4"/>
  <c r="G118" i="4" s="1"/>
  <c r="D99" i="4"/>
  <c r="D100" i="4"/>
  <c r="D101" i="4"/>
  <c r="D102" i="4"/>
  <c r="D103" i="4"/>
  <c r="D104" i="4"/>
  <c r="D105" i="4"/>
  <c r="D106" i="4"/>
  <c r="D107" i="4"/>
  <c r="D108" i="4"/>
  <c r="D109" i="4"/>
  <c r="D110" i="4"/>
  <c r="D111" i="4"/>
  <c r="D112" i="4"/>
  <c r="D113" i="4"/>
  <c r="D114" i="4"/>
  <c r="D115" i="4"/>
  <c r="D116" i="4"/>
  <c r="D117" i="4"/>
  <c r="D118" i="4"/>
  <c r="E97" i="4"/>
  <c r="G97" i="4" s="1"/>
  <c r="C70" i="4"/>
  <c r="B70" i="4"/>
  <c r="E71" i="4"/>
  <c r="G71" i="4" s="1"/>
  <c r="E72" i="4"/>
  <c r="G72" i="4" s="1"/>
  <c r="E73" i="4"/>
  <c r="G73" i="4" s="1"/>
  <c r="E74" i="4"/>
  <c r="G74" i="4" s="1"/>
  <c r="E75" i="4"/>
  <c r="G75" i="4" s="1"/>
  <c r="E76" i="4"/>
  <c r="G76" i="4" s="1"/>
  <c r="E77" i="4"/>
  <c r="G77" i="4" s="1"/>
  <c r="E78" i="4"/>
  <c r="G78" i="4" s="1"/>
  <c r="E79" i="4"/>
  <c r="G79" i="4" s="1"/>
  <c r="E80" i="4"/>
  <c r="G80" i="4" s="1"/>
  <c r="E81" i="4"/>
  <c r="G81" i="4" s="1"/>
  <c r="E82" i="4"/>
  <c r="G82" i="4" s="1"/>
  <c r="E83" i="4"/>
  <c r="G83" i="4" s="1"/>
  <c r="E84" i="4"/>
  <c r="G84" i="4" s="1"/>
  <c r="E85" i="4"/>
  <c r="G85" i="4" s="1"/>
  <c r="E86" i="4"/>
  <c r="G86" i="4" s="1"/>
  <c r="E87" i="4"/>
  <c r="G87" i="4" s="1"/>
  <c r="E88" i="4"/>
  <c r="G88" i="4" s="1"/>
  <c r="E89" i="4"/>
  <c r="G89" i="4" s="1"/>
  <c r="E90" i="4"/>
  <c r="G90" i="4" s="1"/>
  <c r="E91" i="4"/>
  <c r="G91" i="4" s="1"/>
  <c r="E92" i="4"/>
  <c r="G92" i="4" s="1"/>
  <c r="E93" i="4"/>
  <c r="G93" i="4" s="1"/>
  <c r="E94" i="4"/>
  <c r="G94" i="4" s="1"/>
  <c r="E95" i="4"/>
  <c r="G95" i="4" s="1"/>
  <c r="E96" i="4"/>
  <c r="G96" i="4" s="1"/>
  <c r="D75" i="4"/>
  <c r="D76" i="4"/>
  <c r="D77" i="4"/>
  <c r="D78" i="4"/>
  <c r="D79" i="4"/>
  <c r="D80" i="4"/>
  <c r="D81" i="4"/>
  <c r="D82" i="4"/>
  <c r="D83" i="4"/>
  <c r="D84" i="4"/>
  <c r="D85" i="4"/>
  <c r="D86" i="4"/>
  <c r="D87" i="4"/>
  <c r="D88" i="4"/>
  <c r="D89" i="4"/>
  <c r="D90" i="4"/>
  <c r="D91" i="4"/>
  <c r="D92" i="4"/>
  <c r="D93" i="4"/>
  <c r="D94" i="4"/>
  <c r="D95" i="4"/>
  <c r="D96" i="4"/>
  <c r="E69" i="4"/>
  <c r="G69" i="4" s="1"/>
  <c r="E68" i="4"/>
  <c r="G68" i="4" s="1"/>
  <c r="C63" i="4"/>
  <c r="B63" i="4"/>
  <c r="C60" i="4"/>
  <c r="B60" i="4"/>
  <c r="C57" i="4"/>
  <c r="B57" i="4"/>
  <c r="E55" i="4"/>
  <c r="G55" i="4" s="1"/>
  <c r="E56" i="4"/>
  <c r="G56" i="4" s="1"/>
  <c r="D55" i="4"/>
  <c r="C51" i="4"/>
  <c r="B51" i="4"/>
  <c r="E50" i="4"/>
  <c r="G50" i="4" s="1"/>
  <c r="E46" i="4"/>
  <c r="G46" i="4" s="1"/>
  <c r="E47" i="4"/>
  <c r="G47" i="4" s="1"/>
  <c r="E48" i="4"/>
  <c r="G48" i="4" s="1"/>
  <c r="D45" i="4"/>
  <c r="E45" i="4"/>
  <c r="G45" i="4" s="1"/>
  <c r="D46" i="4"/>
  <c r="D47" i="4"/>
  <c r="D48" i="4"/>
  <c r="C45" i="4"/>
  <c r="B45" i="4"/>
  <c r="E44" i="4"/>
  <c r="G44" i="4" s="1"/>
  <c r="D44" i="4"/>
  <c r="E39" i="4"/>
  <c r="G39" i="4" s="1"/>
  <c r="E40" i="4"/>
  <c r="G40" i="4" s="1"/>
  <c r="E41" i="4"/>
  <c r="G41" i="4" s="1"/>
  <c r="B39" i="4"/>
  <c r="C39" i="4"/>
  <c r="D39" i="4"/>
  <c r="D40" i="4"/>
  <c r="D41" i="4"/>
  <c r="C6" i="4"/>
  <c r="E4" i="4"/>
  <c r="E3" i="4"/>
  <c r="G3" i="4" s="1"/>
  <c r="E2" i="4"/>
  <c r="G2" i="4" s="1"/>
  <c r="E142" i="4"/>
  <c r="G142" i="4" s="1"/>
  <c r="D142" i="4"/>
  <c r="E120" i="4"/>
  <c r="G120" i="4" s="1"/>
  <c r="D120" i="4"/>
  <c r="E98" i="4"/>
  <c r="G98" i="4" s="1"/>
  <c r="D98" i="4"/>
  <c r="D74" i="4"/>
  <c r="D73" i="4"/>
  <c r="D72" i="4"/>
  <c r="D71" i="4"/>
  <c r="E70" i="4"/>
  <c r="G70" i="4" s="1"/>
  <c r="D70" i="4"/>
  <c r="D68" i="4"/>
  <c r="E67" i="4"/>
  <c r="G67" i="4" s="1"/>
  <c r="D67" i="4"/>
  <c r="E66" i="4"/>
  <c r="G66" i="4" s="1"/>
  <c r="D66" i="4"/>
  <c r="E65" i="4"/>
  <c r="G65" i="4" s="1"/>
  <c r="D65" i="4"/>
  <c r="E64" i="4"/>
  <c r="G64" i="4" s="1"/>
  <c r="D64" i="4"/>
  <c r="E63" i="4"/>
  <c r="G63" i="4" s="1"/>
  <c r="D63" i="4"/>
  <c r="E62" i="4"/>
  <c r="G62" i="4" s="1"/>
  <c r="D62" i="4"/>
  <c r="E61" i="4"/>
  <c r="G61" i="4" s="1"/>
  <c r="D61" i="4"/>
  <c r="E60" i="4"/>
  <c r="G60" i="4" s="1"/>
  <c r="D60" i="4"/>
  <c r="E59" i="4"/>
  <c r="G59" i="4" s="1"/>
  <c r="D59" i="4"/>
  <c r="E58" i="4"/>
  <c r="G58" i="4" s="1"/>
  <c r="D58" i="4"/>
  <c r="E57" i="4"/>
  <c r="G57" i="4" s="1"/>
  <c r="D57" i="4"/>
  <c r="E54" i="4"/>
  <c r="G54" i="4" s="1"/>
  <c r="D54" i="4"/>
  <c r="E53" i="4"/>
  <c r="G53" i="4" s="1"/>
  <c r="D53" i="4"/>
  <c r="E52" i="4"/>
  <c r="G52" i="4" s="1"/>
  <c r="D52" i="4"/>
  <c r="E51" i="4"/>
  <c r="G51" i="4" s="1"/>
  <c r="D51" i="4"/>
  <c r="E49" i="4"/>
  <c r="G49" i="4" s="1"/>
  <c r="D49" i="4"/>
  <c r="G43" i="4"/>
  <c r="E42" i="4"/>
  <c r="G42" i="4" s="1"/>
  <c r="D42" i="4"/>
  <c r="G27" i="4"/>
  <c r="E26" i="4"/>
  <c r="G26" i="4" s="1"/>
  <c r="D26" i="4"/>
  <c r="E25" i="4"/>
  <c r="G25" i="4" s="1"/>
  <c r="D25" i="4"/>
  <c r="E24" i="4"/>
  <c r="G24" i="4" s="1"/>
  <c r="D24" i="4"/>
  <c r="E23" i="4"/>
  <c r="G23" i="4" s="1"/>
  <c r="D23" i="4"/>
  <c r="E22" i="4"/>
  <c r="G22" i="4" s="1"/>
  <c r="D22" i="4"/>
  <c r="E21" i="4"/>
  <c r="G21" i="4" s="1"/>
  <c r="D21" i="4"/>
  <c r="E20" i="4"/>
  <c r="G20" i="4" s="1"/>
  <c r="D20" i="4"/>
  <c r="E19" i="4"/>
  <c r="G19" i="4" s="1"/>
  <c r="D19" i="4"/>
  <c r="E18" i="4"/>
  <c r="G18" i="4" s="1"/>
  <c r="D18" i="4"/>
  <c r="E17" i="4"/>
  <c r="G17" i="4" s="1"/>
  <c r="D17" i="4"/>
  <c r="E16" i="4"/>
  <c r="G16" i="4" s="1"/>
  <c r="D16" i="4"/>
  <c r="E15" i="4"/>
  <c r="G15" i="4" s="1"/>
  <c r="D15" i="4"/>
  <c r="C15" i="4"/>
  <c r="B15" i="4"/>
  <c r="E14" i="4"/>
  <c r="G14" i="4" s="1"/>
  <c r="E13" i="4"/>
  <c r="G13" i="4" s="1"/>
  <c r="D13" i="4"/>
  <c r="E12" i="4"/>
  <c r="G12" i="4" s="1"/>
  <c r="D12" i="4"/>
  <c r="E11" i="4"/>
  <c r="G11" i="4" s="1"/>
  <c r="D11" i="4"/>
  <c r="E10" i="4"/>
  <c r="G10" i="4" s="1"/>
  <c r="D10" i="4"/>
  <c r="C10" i="4"/>
  <c r="B10" i="4"/>
  <c r="E9" i="4"/>
  <c r="G9" i="4" s="1"/>
  <c r="D9" i="4"/>
  <c r="E8" i="4"/>
  <c r="G8" i="4" s="1"/>
  <c r="D8" i="4"/>
  <c r="E7" i="4"/>
  <c r="G7" i="4" s="1"/>
  <c r="D7" i="4"/>
  <c r="E6" i="4"/>
  <c r="G6" i="4" s="1"/>
  <c r="D6" i="4"/>
  <c r="B6" i="4"/>
  <c r="E5" i="4"/>
  <c r="D4" i="3"/>
  <c r="D6" i="3" s="1"/>
  <c r="M4" i="3"/>
  <c r="M6" i="3" s="1"/>
  <c r="L4" i="3"/>
  <c r="K4" i="3"/>
  <c r="K6" i="3" s="1"/>
  <c r="J4" i="3"/>
  <c r="J6" i="3" s="1"/>
  <c r="I4" i="3"/>
  <c r="H4" i="3"/>
  <c r="H6" i="3" s="1"/>
  <c r="G4" i="3"/>
  <c r="G6" i="3" s="1"/>
  <c r="F4" i="3"/>
  <c r="F6" i="3" s="1"/>
  <c r="E4" i="3"/>
  <c r="E6" i="3" s="1"/>
  <c r="C4" i="3"/>
  <c r="C6" i="3" s="1"/>
  <c r="B4" i="3"/>
  <c r="B6" i="3" s="1"/>
  <c r="L6" i="3"/>
  <c r="I6" i="3"/>
  <c r="G37" i="4" l="1"/>
  <c r="G34" i="4"/>
  <c r="G36" i="4"/>
  <c r="G31" i="4"/>
  <c r="G38" i="4"/>
  <c r="G30" i="4"/>
  <c r="G33" i="4"/>
  <c r="G28" i="4"/>
  <c r="G32" i="4"/>
  <c r="G29" i="4"/>
  <c r="G35" i="4"/>
  <c r="I30" i="1" l="1"/>
  <c r="D105" i="2" l="1"/>
  <c r="C47" i="2" l="1"/>
  <c r="M1" i="2"/>
  <c r="A259" i="2" l="1"/>
  <c r="A258" i="2"/>
  <c r="C256" i="2"/>
  <c r="A256" i="2"/>
  <c r="A255" i="2"/>
  <c r="A254" i="2"/>
  <c r="J247" i="2"/>
  <c r="C247" i="2"/>
  <c r="A247" i="2"/>
  <c r="C246" i="2"/>
  <c r="A246" i="2"/>
  <c r="C245" i="2"/>
  <c r="A245" i="2"/>
  <c r="C244" i="2"/>
  <c r="A244" i="2"/>
  <c r="C243" i="2"/>
  <c r="A243" i="2"/>
  <c r="C239" i="2"/>
  <c r="A239" i="2"/>
  <c r="C238" i="2"/>
  <c r="A238" i="2"/>
  <c r="A237" i="2"/>
  <c r="A236" i="2"/>
  <c r="J235" i="2"/>
  <c r="C235" i="2"/>
  <c r="A235" i="2"/>
  <c r="C234" i="2"/>
  <c r="A234" i="2"/>
  <c r="C233" i="2"/>
  <c r="A233" i="2"/>
  <c r="C232" i="2"/>
  <c r="A232" i="2"/>
  <c r="C231" i="2"/>
  <c r="A231" i="2"/>
  <c r="C176" i="2"/>
  <c r="A176" i="2"/>
  <c r="C175" i="2"/>
  <c r="A175" i="2"/>
  <c r="C172" i="2"/>
  <c r="A172" i="2"/>
  <c r="C171" i="2"/>
  <c r="A171" i="2"/>
  <c r="C170" i="2"/>
  <c r="A170" i="2"/>
  <c r="C169" i="2"/>
  <c r="A169" i="2"/>
  <c r="C164" i="2"/>
  <c r="A164" i="2"/>
  <c r="C163" i="2"/>
  <c r="A163" i="2"/>
  <c r="C143" i="2"/>
  <c r="A143" i="2"/>
  <c r="I140" i="2"/>
  <c r="H140" i="2"/>
  <c r="G140" i="2"/>
  <c r="F140" i="2"/>
  <c r="E140" i="2"/>
  <c r="D140" i="2"/>
  <c r="C140" i="2"/>
  <c r="A140" i="2"/>
  <c r="I139" i="2"/>
  <c r="H139" i="2"/>
  <c r="G139" i="2"/>
  <c r="F139" i="2"/>
  <c r="E139" i="2"/>
  <c r="D139" i="2"/>
  <c r="C139" i="2"/>
  <c r="A139" i="2"/>
  <c r="I138" i="2"/>
  <c r="H138" i="2"/>
  <c r="G138" i="2"/>
  <c r="F138" i="2"/>
  <c r="E138" i="2"/>
  <c r="D138" i="2"/>
  <c r="C138" i="2"/>
  <c r="A138" i="2"/>
  <c r="I137" i="2"/>
  <c r="H137" i="2"/>
  <c r="G137" i="2"/>
  <c r="F137" i="2"/>
  <c r="E137" i="2"/>
  <c r="D137" i="2"/>
  <c r="C137" i="2"/>
  <c r="A137" i="2"/>
  <c r="I136" i="2"/>
  <c r="H136" i="2"/>
  <c r="G136" i="2"/>
  <c r="F136" i="2"/>
  <c r="E136" i="2"/>
  <c r="D136" i="2"/>
  <c r="C136" i="2"/>
  <c r="A136" i="2"/>
  <c r="I135" i="2"/>
  <c r="H135" i="2"/>
  <c r="G135" i="2"/>
  <c r="F135" i="2"/>
  <c r="E135" i="2"/>
  <c r="D135" i="2"/>
  <c r="C135" i="2"/>
  <c r="A135" i="2"/>
  <c r="I134" i="2"/>
  <c r="H134" i="2"/>
  <c r="G134" i="2"/>
  <c r="F134" i="2"/>
  <c r="E134" i="2"/>
  <c r="D134" i="2"/>
  <c r="C134" i="2"/>
  <c r="A134" i="2"/>
  <c r="I133" i="2"/>
  <c r="H133" i="2"/>
  <c r="G133" i="2"/>
  <c r="F133" i="2"/>
  <c r="E133" i="2"/>
  <c r="D133" i="2"/>
  <c r="C133" i="2"/>
  <c r="A133" i="2"/>
  <c r="I132" i="2"/>
  <c r="H132" i="2"/>
  <c r="G132" i="2"/>
  <c r="F132" i="2"/>
  <c r="E132" i="2"/>
  <c r="D132" i="2"/>
  <c r="C132" i="2"/>
  <c r="A132" i="2"/>
  <c r="I131" i="2"/>
  <c r="H131" i="2"/>
  <c r="G131" i="2"/>
  <c r="F131" i="2"/>
  <c r="E131" i="2"/>
  <c r="D131" i="2"/>
  <c r="C131" i="2"/>
  <c r="A131" i="2"/>
  <c r="I125" i="2"/>
  <c r="H125" i="2"/>
  <c r="G125" i="2"/>
  <c r="F125" i="2"/>
  <c r="E125" i="2"/>
  <c r="D125" i="2"/>
  <c r="C125" i="2"/>
  <c r="A125" i="2"/>
  <c r="I123" i="2"/>
  <c r="H123" i="2"/>
  <c r="G123" i="2"/>
  <c r="F123" i="2"/>
  <c r="E123" i="2"/>
  <c r="D123" i="2"/>
  <c r="C123" i="2"/>
  <c r="A123" i="2"/>
  <c r="I122" i="2"/>
  <c r="H122" i="2"/>
  <c r="G122" i="2"/>
  <c r="F122" i="2"/>
  <c r="E122" i="2"/>
  <c r="D122" i="2"/>
  <c r="C122" i="2"/>
  <c r="A122" i="2"/>
  <c r="I121" i="2"/>
  <c r="H121" i="2"/>
  <c r="G121" i="2"/>
  <c r="F121" i="2"/>
  <c r="E121" i="2"/>
  <c r="D121" i="2"/>
  <c r="C121" i="2"/>
  <c r="A121" i="2"/>
  <c r="I120" i="2"/>
  <c r="H120" i="2"/>
  <c r="G120" i="2"/>
  <c r="F120" i="2"/>
  <c r="E120" i="2"/>
  <c r="D120" i="2"/>
  <c r="C120" i="2"/>
  <c r="A120" i="2"/>
  <c r="I119" i="2"/>
  <c r="H119" i="2"/>
  <c r="G119" i="2"/>
  <c r="F119" i="2"/>
  <c r="E119" i="2"/>
  <c r="D119" i="2"/>
  <c r="C119" i="2"/>
  <c r="A119" i="2"/>
  <c r="I117" i="2"/>
  <c r="H117" i="2"/>
  <c r="G117" i="2"/>
  <c r="F117" i="2"/>
  <c r="E117" i="2"/>
  <c r="D117" i="2"/>
  <c r="C117" i="2"/>
  <c r="A117" i="2"/>
  <c r="I114" i="2"/>
  <c r="H114" i="2"/>
  <c r="G114" i="2"/>
  <c r="F114" i="2"/>
  <c r="E114" i="2"/>
  <c r="D114" i="2"/>
  <c r="C114" i="2"/>
  <c r="A114" i="2"/>
  <c r="I113" i="2"/>
  <c r="H113" i="2"/>
  <c r="G113" i="2"/>
  <c r="F113" i="2"/>
  <c r="E113" i="2"/>
  <c r="D113" i="2"/>
  <c r="C113" i="2"/>
  <c r="A113" i="2"/>
  <c r="I112" i="2"/>
  <c r="H112" i="2"/>
  <c r="G112" i="2"/>
  <c r="F112" i="2"/>
  <c r="E112" i="2"/>
  <c r="D112" i="2"/>
  <c r="C112" i="2"/>
  <c r="A112" i="2"/>
  <c r="I111" i="2"/>
  <c r="H111" i="2"/>
  <c r="G111" i="2"/>
  <c r="F111" i="2"/>
  <c r="E111" i="2"/>
  <c r="D111" i="2"/>
  <c r="C111" i="2"/>
  <c r="A111" i="2"/>
  <c r="I110" i="2"/>
  <c r="H110" i="2"/>
  <c r="G110" i="2"/>
  <c r="F110" i="2"/>
  <c r="E110" i="2"/>
  <c r="D110" i="2"/>
  <c r="C110" i="2"/>
  <c r="A110" i="2"/>
  <c r="I109" i="2"/>
  <c r="H109" i="2"/>
  <c r="G109" i="2"/>
  <c r="F109" i="2"/>
  <c r="E109" i="2"/>
  <c r="D109" i="2"/>
  <c r="C109" i="2"/>
  <c r="A109" i="2"/>
  <c r="I108" i="2"/>
  <c r="H108" i="2"/>
  <c r="G108" i="2"/>
  <c r="F108" i="2"/>
  <c r="E108" i="2"/>
  <c r="D108" i="2"/>
  <c r="C108" i="2"/>
  <c r="A108" i="2"/>
  <c r="I107" i="2"/>
  <c r="H107" i="2"/>
  <c r="G107" i="2"/>
  <c r="F107" i="2"/>
  <c r="E107" i="2"/>
  <c r="D107" i="2"/>
  <c r="C107" i="2"/>
  <c r="A107" i="2"/>
  <c r="I106" i="2"/>
  <c r="H106" i="2"/>
  <c r="G106" i="2"/>
  <c r="F106" i="2"/>
  <c r="E106" i="2"/>
  <c r="D106" i="2"/>
  <c r="C106" i="2"/>
  <c r="A106" i="2"/>
  <c r="I104" i="2"/>
  <c r="H104" i="2"/>
  <c r="G104" i="2"/>
  <c r="F104" i="2"/>
  <c r="E104" i="2"/>
  <c r="D104" i="2"/>
  <c r="C104" i="2"/>
  <c r="A104" i="2"/>
  <c r="I103" i="2"/>
  <c r="H103" i="2"/>
  <c r="G103" i="2"/>
  <c r="F103" i="2"/>
  <c r="E103" i="2"/>
  <c r="D103" i="2"/>
  <c r="C103" i="2"/>
  <c r="A103" i="2"/>
  <c r="I102" i="2"/>
  <c r="H102" i="2"/>
  <c r="G102" i="2"/>
  <c r="F102" i="2"/>
  <c r="E102" i="2"/>
  <c r="D102" i="2"/>
  <c r="C102" i="2"/>
  <c r="A102" i="2"/>
  <c r="I101" i="2"/>
  <c r="H101" i="2"/>
  <c r="G101" i="2"/>
  <c r="F101" i="2"/>
  <c r="E101" i="2"/>
  <c r="D101" i="2"/>
  <c r="C101" i="2"/>
  <c r="A101" i="2"/>
  <c r="I100" i="2"/>
  <c r="H100" i="2"/>
  <c r="G100" i="2"/>
  <c r="F100" i="2"/>
  <c r="E100" i="2"/>
  <c r="D100" i="2"/>
  <c r="C100" i="2"/>
  <c r="A100" i="2"/>
  <c r="I99" i="2"/>
  <c r="H99" i="2"/>
  <c r="G99" i="2"/>
  <c r="F99" i="2"/>
  <c r="E99" i="2"/>
  <c r="D99" i="2"/>
  <c r="C99" i="2"/>
  <c r="A99" i="2"/>
  <c r="J98" i="2"/>
  <c r="C98" i="2"/>
  <c r="A98" i="2"/>
  <c r="C72" i="2"/>
  <c r="A72" i="2"/>
  <c r="C65" i="2"/>
  <c r="A65" i="2"/>
  <c r="C63" i="2"/>
  <c r="A63" i="2"/>
  <c r="J54" i="2"/>
  <c r="C54" i="2"/>
  <c r="A54" i="2"/>
  <c r="C53" i="2"/>
  <c r="A53" i="2"/>
  <c r="C51" i="2"/>
  <c r="A51" i="2"/>
  <c r="C50" i="2"/>
  <c r="A50" i="2"/>
  <c r="J46" i="2"/>
  <c r="C46" i="2"/>
  <c r="A46" i="2"/>
  <c r="C45" i="2"/>
  <c r="A45" i="2"/>
  <c r="C44" i="2"/>
  <c r="A44" i="2"/>
  <c r="C43" i="2"/>
  <c r="A43" i="2"/>
</calcChain>
</file>

<file path=xl/sharedStrings.xml><?xml version="1.0" encoding="utf-8"?>
<sst xmlns="http://schemas.openxmlformats.org/spreadsheetml/2006/main" count="507" uniqueCount="367">
  <si>
    <t>会社名</t>
    <rPh sb="0" eb="3">
      <t>カイシャメイ</t>
    </rPh>
    <phoneticPr fontId="1"/>
  </si>
  <si>
    <t>回答日</t>
    <rPh sb="0" eb="3">
      <t>カイトウビ</t>
    </rPh>
    <phoneticPr fontId="1"/>
  </si>
  <si>
    <t>※　黄色のセルが入力項目です</t>
    <phoneticPr fontId="1"/>
  </si>
  <si>
    <t>担当者名</t>
    <rPh sb="0" eb="3">
      <t>タントウシャ</t>
    </rPh>
    <rPh sb="3" eb="4">
      <t>メイ</t>
    </rPh>
    <phoneticPr fontId="1"/>
  </si>
  <si>
    <t>部署名</t>
    <rPh sb="0" eb="2">
      <t>ブショ</t>
    </rPh>
    <rPh sb="2" eb="3">
      <t>メイ</t>
    </rPh>
    <phoneticPr fontId="1"/>
  </si>
  <si>
    <t>ご連絡先電話番号</t>
    <rPh sb="1" eb="4">
      <t>レンラクサキ</t>
    </rPh>
    <rPh sb="4" eb="6">
      <t>デンワ</t>
    </rPh>
    <rPh sb="6" eb="8">
      <t>バンゴウ</t>
    </rPh>
    <phoneticPr fontId="1"/>
  </si>
  <si>
    <t>ご連絡先Email</t>
    <rPh sb="1" eb="3">
      <t>レンラク</t>
    </rPh>
    <rPh sb="3" eb="4">
      <t>サキ</t>
    </rPh>
    <phoneticPr fontId="1"/>
  </si>
  <si>
    <t>①</t>
    <phoneticPr fontId="1"/>
  </si>
  <si>
    <t>②</t>
    <phoneticPr fontId="1"/>
  </si>
  <si>
    <t>No.</t>
    <phoneticPr fontId="9"/>
  </si>
  <si>
    <t>質問事項</t>
    <rPh sb="0" eb="2">
      <t>シツモン</t>
    </rPh>
    <rPh sb="2" eb="4">
      <t>ジコウ</t>
    </rPh>
    <phoneticPr fontId="1"/>
  </si>
  <si>
    <t>回答</t>
    <rPh sb="0" eb="2">
      <t>カイトウ</t>
    </rPh>
    <phoneticPr fontId="1"/>
  </si>
  <si>
    <t>1-1①</t>
  </si>
  <si>
    <t>1-1</t>
    <phoneticPr fontId="1"/>
  </si>
  <si>
    <t>1-1②</t>
  </si>
  <si>
    <t>1-1③</t>
  </si>
  <si>
    <t>1-1⑤</t>
  </si>
  <si>
    <t>1-2①</t>
  </si>
  <si>
    <t>1-2②</t>
  </si>
  <si>
    <t>1-2③</t>
  </si>
  <si>
    <t>1-2④</t>
  </si>
  <si>
    <t>1-3①</t>
  </si>
  <si>
    <t>1-3②</t>
  </si>
  <si>
    <t>1-4①</t>
  </si>
  <si>
    <t>1-4④</t>
  </si>
  <si>
    <t>2-2①</t>
    <phoneticPr fontId="1"/>
  </si>
  <si>
    <t>2-1</t>
    <phoneticPr fontId="1"/>
  </si>
  <si>
    <t>2-2②</t>
    <phoneticPr fontId="1"/>
  </si>
  <si>
    <t>2-2③</t>
    <phoneticPr fontId="1"/>
  </si>
  <si>
    <t>2-2④</t>
    <phoneticPr fontId="1"/>
  </si>
  <si>
    <t>2-2⑤</t>
    <phoneticPr fontId="1"/>
  </si>
  <si>
    <t>2-2⑥</t>
    <phoneticPr fontId="1"/>
  </si>
  <si>
    <t>2-2⑦</t>
    <phoneticPr fontId="1"/>
  </si>
  <si>
    <t>2-2⑧</t>
    <phoneticPr fontId="1"/>
  </si>
  <si>
    <t>2-2⑨</t>
    <phoneticPr fontId="1"/>
  </si>
  <si>
    <t>2-2⑩</t>
    <phoneticPr fontId="1"/>
  </si>
  <si>
    <t>2-2⑪</t>
    <phoneticPr fontId="1"/>
  </si>
  <si>
    <t>2-2⑫</t>
    <phoneticPr fontId="1"/>
  </si>
  <si>
    <t>2-2⑬</t>
    <phoneticPr fontId="1"/>
  </si>
  <si>
    <t>2-2⑭</t>
    <phoneticPr fontId="1"/>
  </si>
  <si>
    <t>2-2⑮</t>
    <phoneticPr fontId="1"/>
  </si>
  <si>
    <t>2-2⑯</t>
    <phoneticPr fontId="1"/>
  </si>
  <si>
    <t>2-2⑰</t>
    <phoneticPr fontId="1"/>
  </si>
  <si>
    <t>2-4①</t>
  </si>
  <si>
    <t>2-2</t>
    <phoneticPr fontId="1"/>
  </si>
  <si>
    <t>2-4②</t>
  </si>
  <si>
    <t>2-4③</t>
  </si>
  <si>
    <t>2-4④</t>
  </si>
  <si>
    <t>2-4⑤</t>
  </si>
  <si>
    <t>2-4⑥</t>
  </si>
  <si>
    <t>2-4⑦</t>
  </si>
  <si>
    <t>2-4⑧</t>
  </si>
  <si>
    <t>2-4⑨</t>
  </si>
  <si>
    <t>2-4⑩</t>
  </si>
  <si>
    <t>2-4⑪</t>
  </si>
  <si>
    <t>2-4⑫</t>
  </si>
  <si>
    <t>2-4⑬</t>
  </si>
  <si>
    <t>2-4⑭</t>
  </si>
  <si>
    <t>2-4⑰</t>
  </si>
  <si>
    <t>2-5①</t>
  </si>
  <si>
    <t>2-5②</t>
  </si>
  <si>
    <t>2-5③</t>
  </si>
  <si>
    <t>2-5④</t>
  </si>
  <si>
    <t>2-5⑤</t>
  </si>
  <si>
    <t>2-5⑥</t>
  </si>
  <si>
    <t>2-5⑦</t>
  </si>
  <si>
    <t>2-5⑧</t>
  </si>
  <si>
    <t>2-5⑨</t>
  </si>
  <si>
    <t>2-7①</t>
    <phoneticPr fontId="1"/>
  </si>
  <si>
    <t>2-8①</t>
  </si>
  <si>
    <t>2-8②</t>
  </si>
  <si>
    <t>2-8③</t>
  </si>
  <si>
    <t>2-8⑫</t>
  </si>
  <si>
    <t>3-1①</t>
  </si>
  <si>
    <t>3-1②</t>
  </si>
  <si>
    <t>3-1③</t>
  </si>
  <si>
    <t>3-1④</t>
  </si>
  <si>
    <t>3-1⑤</t>
  </si>
  <si>
    <t>3-1⑥</t>
  </si>
  <si>
    <t>3-1⑦</t>
  </si>
  <si>
    <t>5-1①</t>
    <phoneticPr fontId="1"/>
  </si>
  <si>
    <t>実施要領および注意事項について</t>
    <rPh sb="0" eb="2">
      <t>ジッシ</t>
    </rPh>
    <rPh sb="2" eb="4">
      <t>ヨウリョウ</t>
    </rPh>
    <rPh sb="7" eb="9">
      <t>チュウイ</t>
    </rPh>
    <rPh sb="9" eb="11">
      <t>ジコウ</t>
    </rPh>
    <phoneticPr fontId="1"/>
  </si>
  <si>
    <t>メール件名</t>
    <phoneticPr fontId="1"/>
  </si>
  <si>
    <t>添付ファイル名</t>
    <phoneticPr fontId="1"/>
  </si>
  <si>
    <t>　提出期限</t>
    <rPh sb="1" eb="5">
      <t>テイシュツキゲン</t>
    </rPh>
    <phoneticPr fontId="1"/>
  </si>
  <si>
    <t>　提出先</t>
    <rPh sb="1" eb="4">
      <t>テイシュツサキ</t>
    </rPh>
    <phoneticPr fontId="1"/>
  </si>
  <si>
    <t>　提出方法</t>
    <rPh sb="1" eb="5">
      <t>テイシュツホウホウ</t>
    </rPh>
    <phoneticPr fontId="1"/>
  </si>
  <si>
    <t>熱海市下水道官民連携アンケート</t>
    <rPh sb="0" eb="3">
      <t>アタミシ</t>
    </rPh>
    <rPh sb="3" eb="8">
      <t>ゲスイドウカンミン</t>
    </rPh>
    <rPh sb="8" eb="10">
      <t>レンケイ</t>
    </rPh>
    <phoneticPr fontId="1"/>
  </si>
  <si>
    <t>熱海市アンケート調査票_○○（企業名）</t>
    <rPh sb="0" eb="3">
      <t>アタミシ</t>
    </rPh>
    <rPh sb="8" eb="11">
      <t>チョウサヒョウ</t>
    </rPh>
    <rPh sb="15" eb="18">
      <t>キギョウメイ</t>
    </rPh>
    <phoneticPr fontId="1"/>
  </si>
  <si>
    <t>アンケートに対する質問提出期限</t>
    <rPh sb="6" eb="7">
      <t>タイ</t>
    </rPh>
    <rPh sb="9" eb="15">
      <t>シツモンテイシュツキゲン</t>
    </rPh>
    <phoneticPr fontId="1"/>
  </si>
  <si>
    <t>質問に対する回答の掲載</t>
    <rPh sb="0" eb="2">
      <t>シツモン</t>
    </rPh>
    <rPh sb="3" eb="4">
      <t>タイ</t>
    </rPh>
    <rPh sb="6" eb="8">
      <t>カイトウ</t>
    </rPh>
    <rPh sb="9" eb="11">
      <t>ケイサイ</t>
    </rPh>
    <phoneticPr fontId="1"/>
  </si>
  <si>
    <t>アンケートの提出期限</t>
    <rPh sb="6" eb="10">
      <t>テイシュツキゲン</t>
    </rPh>
    <phoneticPr fontId="1"/>
  </si>
  <si>
    <t>アンケート結果の公表</t>
    <rPh sb="5" eb="7">
      <t>ケッカ</t>
    </rPh>
    <rPh sb="8" eb="10">
      <t>コウヒョウ</t>
    </rPh>
    <phoneticPr fontId="1"/>
  </si>
  <si>
    <t>アンケートの掲載</t>
    <rPh sb="6" eb="8">
      <t>ケイサイ</t>
    </rPh>
    <phoneticPr fontId="1"/>
  </si>
  <si>
    <t>本アンケートで収集した個人情報は非公開とするとともに、取り扱いには十分注意し、目的外の使用はいたしません。</t>
    <phoneticPr fontId="1"/>
  </si>
  <si>
    <t>・</t>
    <phoneticPr fontId="1"/>
  </si>
  <si>
    <t>集計の都合上、セルの追加や削除等は行わないでください。</t>
    <phoneticPr fontId="1"/>
  </si>
  <si>
    <t xml:space="preserve">・
</t>
    <phoneticPr fontId="1"/>
  </si>
  <si>
    <t>アンケートの結果については、公表する予定です。</t>
    <phoneticPr fontId="1"/>
  </si>
  <si>
    <r>
      <t>記入いただいた自由意見については、回答者名を伏せて公表する可能性があります。</t>
    </r>
    <r>
      <rPr>
        <u/>
        <sz val="11"/>
        <color rgb="FFFF0000"/>
        <rFont val="Meiryo UI"/>
        <family val="3"/>
        <charset val="128"/>
      </rPr>
      <t>公表を希望しないものについてはその旨記載してください</t>
    </r>
    <r>
      <rPr>
        <sz val="11"/>
        <color theme="1"/>
        <rFont val="Meiryo UI"/>
        <family val="3"/>
        <charset val="128"/>
      </rPr>
      <t>。</t>
    </r>
    <phoneticPr fontId="1"/>
  </si>
  <si>
    <r>
      <t>本調査の回答は、</t>
    </r>
    <r>
      <rPr>
        <u/>
        <sz val="11"/>
        <color rgb="FFFF0000"/>
        <rFont val="Meiryo UI"/>
        <family val="3"/>
        <charset val="128"/>
      </rPr>
      <t>1法人1回答</t>
    </r>
    <r>
      <rPr>
        <sz val="11"/>
        <color theme="1"/>
        <rFont val="Meiryo UI"/>
        <family val="3"/>
        <charset val="128"/>
      </rPr>
      <t>としてください。</t>
    </r>
    <phoneticPr fontId="1"/>
  </si>
  <si>
    <t>本調査への参加実績や回答内容は、今後の事業者応募要件やプロポーザル等に影響しません。</t>
    <phoneticPr fontId="1"/>
  </si>
  <si>
    <t>調査回答にかかる報酬・費用等の提供はございません。本調査に要した費用等については、全額回答者の負担となります。</t>
    <phoneticPr fontId="1"/>
  </si>
  <si>
    <r>
      <t>回答内容につきましては、今後の官民連携事業の検討を進めていく上での参考とさせていただきますが、</t>
    </r>
    <r>
      <rPr>
        <u/>
        <sz val="11"/>
        <color rgb="FFFF0000"/>
        <rFont val="Meiryo UI"/>
        <family val="3"/>
        <charset val="128"/>
      </rPr>
      <t>今後の本市の官民連携事業に反映することをお約束するものではございません</t>
    </r>
    <r>
      <rPr>
        <sz val="11"/>
        <color theme="1"/>
        <rFont val="Meiryo UI"/>
        <family val="3"/>
        <charset val="128"/>
      </rPr>
      <t>。</t>
    </r>
    <rPh sb="15" eb="17">
      <t>カンミン</t>
    </rPh>
    <rPh sb="17" eb="21">
      <t>レンケイジギョウ</t>
    </rPh>
    <rPh sb="50" eb="51">
      <t>ホン</t>
    </rPh>
    <phoneticPr fontId="1"/>
  </si>
  <si>
    <t>4. 提出方法など</t>
    <rPh sb="3" eb="5">
      <t>テイシュツ</t>
    </rPh>
    <rPh sb="5" eb="7">
      <t>ホウホウ</t>
    </rPh>
    <phoneticPr fontId="1"/>
  </si>
  <si>
    <t>3. スケジュール</t>
    <phoneticPr fontId="1"/>
  </si>
  <si>
    <t>1. 調査の目的</t>
    <rPh sb="3" eb="5">
      <t>チョウサ</t>
    </rPh>
    <rPh sb="6" eb="8">
      <t>モクテキ</t>
    </rPh>
    <phoneticPr fontId="1"/>
  </si>
  <si>
    <t>2. アンケートの回答における注意事項</t>
    <rPh sb="9" eb="11">
      <t>カイトウ</t>
    </rPh>
    <rPh sb="15" eb="19">
      <t>チュウイジコウ</t>
    </rPh>
    <phoneticPr fontId="1"/>
  </si>
  <si>
    <t>〒413－8550　熱海市中央町1番1号</t>
    <phoneticPr fontId="1"/>
  </si>
  <si>
    <t>電話番号：0557-86-6525</t>
    <rPh sb="0" eb="4">
      <t>デンワバンゴウ</t>
    </rPh>
    <phoneticPr fontId="1"/>
  </si>
  <si>
    <t>ファックス：0557-86-6527</t>
    <phoneticPr fontId="1"/>
  </si>
  <si>
    <t>E-mail：koeigesui@city.atami.shizuoka.jp</t>
    <phoneticPr fontId="1"/>
  </si>
  <si>
    <t xml:space="preserve">・
</t>
    <phoneticPr fontId="1"/>
  </si>
  <si>
    <t>〇〇市水道事業（R○～○年度）
○○市道路事業（H○～○年度）
〇〇市○○事業（R○年度）
その他○件実績あり</t>
    <rPh sb="0" eb="3">
      <t>マルマルシ</t>
    </rPh>
    <rPh sb="3" eb="5">
      <t>スイドウ</t>
    </rPh>
    <rPh sb="18" eb="19">
      <t>シ</t>
    </rPh>
    <rPh sb="19" eb="21">
      <t>ドウロ</t>
    </rPh>
    <rPh sb="21" eb="23">
      <t>ジギョウ</t>
    </rPh>
    <rPh sb="32" eb="35">
      <t>マルマルシ</t>
    </rPh>
    <rPh sb="37" eb="39">
      <t>ジギョウ</t>
    </rPh>
    <rPh sb="48" eb="49">
      <t>タ</t>
    </rPh>
    <rPh sb="50" eb="51">
      <t>ケン</t>
    </rPh>
    <rPh sb="51" eb="53">
      <t>ジッセキ</t>
    </rPh>
    <phoneticPr fontId="1"/>
  </si>
  <si>
    <t>　熱海市では、今後も適正な下水道事業等の運営を実施していくため、ウォーターPPP等の官民連携手法の導入を検討しています。
　本調査は、ウォーターPPP等の官民連携手法の導入を検討するにあたり、民間事業者からのご意見・ご要望を聞き取り、今後の導入可能性検討等を進めていく上での参考とさせていただきます。ぜひご協力くださいますよう、お願いいたします。</t>
    <rPh sb="1" eb="4">
      <t>アタミシ</t>
    </rPh>
    <rPh sb="7" eb="9">
      <t>コンゴ</t>
    </rPh>
    <rPh sb="10" eb="12">
      <t>テキセイ</t>
    </rPh>
    <rPh sb="13" eb="18">
      <t>ゲスイドウジギョウ</t>
    </rPh>
    <rPh sb="18" eb="19">
      <t>ナド</t>
    </rPh>
    <rPh sb="20" eb="22">
      <t>ウンエイ</t>
    </rPh>
    <rPh sb="23" eb="25">
      <t>ジッシ</t>
    </rPh>
    <rPh sb="40" eb="41">
      <t>ナド</t>
    </rPh>
    <rPh sb="42" eb="46">
      <t>カンミンレンケイ</t>
    </rPh>
    <rPh sb="46" eb="48">
      <t>シュホウ</t>
    </rPh>
    <rPh sb="49" eb="51">
      <t>ドウニュウ</t>
    </rPh>
    <rPh sb="52" eb="54">
      <t>ケントウ</t>
    </rPh>
    <rPh sb="62" eb="65">
      <t>ホンチョウサ</t>
    </rPh>
    <rPh sb="112" eb="113">
      <t>キ</t>
    </rPh>
    <rPh sb="114" eb="115">
      <t>ト</t>
    </rPh>
    <phoneticPr fontId="1"/>
  </si>
  <si>
    <t>回答内容や回答しないことを理由とした本市の官民連携事業等の参加への制約、民間事業者選定等への利益や不利益は一切ございません。</t>
    <rPh sb="18" eb="20">
      <t>ホンシ</t>
    </rPh>
    <phoneticPr fontId="1"/>
  </si>
  <si>
    <t>理解できた</t>
    <rPh sb="0" eb="2">
      <t>リカイ</t>
    </rPh>
    <phoneticPr fontId="1"/>
  </si>
  <si>
    <t>あまり理解できなかった</t>
    <rPh sb="3" eb="5">
      <t>リカイ</t>
    </rPh>
    <phoneticPr fontId="1"/>
  </si>
  <si>
    <t>理解できなかった</t>
    <rPh sb="0" eb="2">
      <t>リカイ</t>
    </rPh>
    <phoneticPr fontId="1"/>
  </si>
  <si>
    <t>説明会に参加していない</t>
    <rPh sb="0" eb="3">
      <t>セツメイカイ</t>
    </rPh>
    <rPh sb="4" eb="6">
      <t>サンカ</t>
    </rPh>
    <phoneticPr fontId="1"/>
  </si>
  <si>
    <t>1-2</t>
    <phoneticPr fontId="1"/>
  </si>
  <si>
    <t>説明会で理解できなかった内容がありましたら、お答えください。（複数回答可）</t>
    <rPh sb="0" eb="3">
      <t>セツメイカイ</t>
    </rPh>
    <rPh sb="4" eb="6">
      <t>リカイ</t>
    </rPh>
    <rPh sb="12" eb="14">
      <t>ナイヨウ</t>
    </rPh>
    <rPh sb="23" eb="24">
      <t>コタ</t>
    </rPh>
    <phoneticPr fontId="1"/>
  </si>
  <si>
    <t>ウォーターPPPの制度内容</t>
    <rPh sb="9" eb="11">
      <t>セイド</t>
    </rPh>
    <rPh sb="11" eb="13">
      <t>ナイヨウ</t>
    </rPh>
    <phoneticPr fontId="1"/>
  </si>
  <si>
    <t>管理・更新一体マネジメント方式（レベル3.5）の制度内容</t>
    <rPh sb="24" eb="28">
      <t>セイドナイヨウ</t>
    </rPh>
    <phoneticPr fontId="1"/>
  </si>
  <si>
    <t>その他
（右の記入欄へ内容入力）</t>
    <phoneticPr fontId="1"/>
  </si>
  <si>
    <t>○</t>
  </si>
  <si>
    <t>各設問について、該当する選択肢にプルダウンから「○」を入力してください。</t>
    <phoneticPr fontId="1"/>
  </si>
  <si>
    <t>包括的民間委託（下水処理場・ポンプ場等）</t>
    <phoneticPr fontId="1"/>
  </si>
  <si>
    <t>コンセッション（下水道事業）</t>
    <phoneticPr fontId="1"/>
  </si>
  <si>
    <t>貴社の事業などに関する質問</t>
    <rPh sb="0" eb="2">
      <t>キシャ</t>
    </rPh>
    <rPh sb="3" eb="5">
      <t>ジギョウ</t>
    </rPh>
    <rPh sb="8" eb="9">
      <t>カン</t>
    </rPh>
    <rPh sb="11" eb="13">
      <t>シツモン</t>
    </rPh>
    <phoneticPr fontId="1"/>
  </si>
  <si>
    <t>コンサルタント（下水処理場・ポンプ場）</t>
    <rPh sb="8" eb="10">
      <t>ゲスイ</t>
    </rPh>
    <phoneticPr fontId="1"/>
  </si>
  <si>
    <t>維持管理（下水処理場等・運転管理）</t>
    <rPh sb="5" eb="7">
      <t>ゲスイ</t>
    </rPh>
    <rPh sb="7" eb="10">
      <t>ショリジョウ</t>
    </rPh>
    <rPh sb="10" eb="11">
      <t>ナド</t>
    </rPh>
    <phoneticPr fontId="1"/>
  </si>
  <si>
    <t>維持管理（下水処理場等・修繕）</t>
    <rPh sb="5" eb="7">
      <t>ゲスイ</t>
    </rPh>
    <rPh sb="7" eb="11">
      <t>ショリジョウトウ</t>
    </rPh>
    <rPh sb="12" eb="14">
      <t>シュウゼン</t>
    </rPh>
    <phoneticPr fontId="1"/>
  </si>
  <si>
    <t>工事（下水処理場等・機械設備）</t>
    <rPh sb="3" eb="5">
      <t>ゲスイ</t>
    </rPh>
    <rPh sb="12" eb="14">
      <t>セツビ</t>
    </rPh>
    <phoneticPr fontId="1"/>
  </si>
  <si>
    <t>工事（下水処理場等・電気設備）</t>
    <rPh sb="3" eb="5">
      <t>ゲスイ</t>
    </rPh>
    <rPh sb="12" eb="14">
      <t>セツビ</t>
    </rPh>
    <phoneticPr fontId="1"/>
  </si>
  <si>
    <t>不動産・開発事業</t>
    <rPh sb="0" eb="3">
      <t>フドウサン</t>
    </rPh>
    <rPh sb="4" eb="8">
      <t>カイハツジギョウ</t>
    </rPh>
    <phoneticPr fontId="1"/>
  </si>
  <si>
    <t>貴社の主たる事業として、あてはまるものをご回答ください。（複数回答可）</t>
    <rPh sb="0" eb="2">
      <t>キシャ</t>
    </rPh>
    <rPh sb="3" eb="4">
      <t>シュ</t>
    </rPh>
    <rPh sb="6" eb="8">
      <t>ジギョウ</t>
    </rPh>
    <rPh sb="21" eb="23">
      <t>カイトウ</t>
    </rPh>
    <phoneticPr fontId="1"/>
  </si>
  <si>
    <t>その他（下水道事業以外の実績等を右の記入欄へ最大3件まで実績を入力しその他は件数を記載すること）</t>
    <phoneticPr fontId="1"/>
  </si>
  <si>
    <t>3-1</t>
    <phoneticPr fontId="1"/>
  </si>
  <si>
    <t>3-2</t>
    <phoneticPr fontId="1"/>
  </si>
  <si>
    <t>熱海市下水道事業における官民連携へのご関心等に関する質問</t>
    <phoneticPr fontId="1"/>
  </si>
  <si>
    <t>包括的民間委託</t>
    <phoneticPr fontId="1"/>
  </si>
  <si>
    <t>ウォーターPPP：コンセッション方式（レベル4.0）</t>
    <phoneticPr fontId="1"/>
  </si>
  <si>
    <t>興味・関心がない</t>
    <rPh sb="0" eb="2">
      <t>キョウミ</t>
    </rPh>
    <rPh sb="3" eb="5">
      <t>カンシン</t>
    </rPh>
    <phoneticPr fontId="1"/>
  </si>
  <si>
    <t>興味・関心がある</t>
    <rPh sb="0" eb="2">
      <t>キョウミ</t>
    </rPh>
    <rPh sb="3" eb="5">
      <t>カンシン</t>
    </rPh>
    <phoneticPr fontId="1"/>
  </si>
  <si>
    <t>参入意欲がある</t>
    <phoneticPr fontId="1"/>
  </si>
  <si>
    <t>現時点では判断できない</t>
    <rPh sb="0" eb="3">
      <t>ゲンジテン</t>
    </rPh>
    <rPh sb="5" eb="7">
      <t>ハンダン</t>
    </rPh>
    <phoneticPr fontId="1"/>
  </si>
  <si>
    <t>3-4</t>
    <phoneticPr fontId="1"/>
  </si>
  <si>
    <t>3-3</t>
    <phoneticPr fontId="1"/>
  </si>
  <si>
    <t>単独で参入</t>
    <phoneticPr fontId="1"/>
  </si>
  <si>
    <t>SPC・JV等の代表企業として参入</t>
    <phoneticPr fontId="1"/>
  </si>
  <si>
    <t>SPC・JV等の構成企業として参入</t>
    <phoneticPr fontId="1"/>
  </si>
  <si>
    <t>SPC・JV等の下請企業等として参入</t>
    <phoneticPr fontId="1"/>
  </si>
  <si>
    <t>現時点では参入体制の想定はない</t>
    <phoneticPr fontId="1"/>
  </si>
  <si>
    <t>統括マネジメント業務</t>
    <phoneticPr fontId="1"/>
  </si>
  <si>
    <t>コンストラクションマネジメント（CM）業務（管路施設）</t>
    <phoneticPr fontId="1"/>
  </si>
  <si>
    <t>コンストラクションマネジメント（CM）業務（処理場・ポンプ場等）</t>
    <rPh sb="22" eb="24">
      <t>ショリ</t>
    </rPh>
    <phoneticPr fontId="1"/>
  </si>
  <si>
    <t>基本・詳細設計業務（管路施設）</t>
    <rPh sb="3" eb="5">
      <t>ショウサイ</t>
    </rPh>
    <rPh sb="5" eb="7">
      <t>セッケイ</t>
    </rPh>
    <phoneticPr fontId="1"/>
  </si>
  <si>
    <t>基本・詳細設計業務（処理場・ポンプ場等）</t>
    <rPh sb="5" eb="7">
      <t>セッケイ</t>
    </rPh>
    <phoneticPr fontId="1"/>
  </si>
  <si>
    <t>更新計画・ストックマネジメント計画等策定業務（管路施設）</t>
    <phoneticPr fontId="1"/>
  </si>
  <si>
    <t>更新計画・ストックマネジメント計画等策定業務（処理場・ポンプ場等）</t>
    <rPh sb="23" eb="25">
      <t>ショリ</t>
    </rPh>
    <phoneticPr fontId="1"/>
  </si>
  <si>
    <t>維持管理情報の管理業務（データ管理等）</t>
    <phoneticPr fontId="1"/>
  </si>
  <si>
    <t>下水道事業経営戦略策定業務</t>
    <phoneticPr fontId="1"/>
  </si>
  <si>
    <t>3-5</t>
    <phoneticPr fontId="1"/>
  </si>
  <si>
    <t>3-6</t>
    <phoneticPr fontId="1"/>
  </si>
  <si>
    <t>事業規模が過大</t>
    <phoneticPr fontId="1"/>
  </si>
  <si>
    <t>事業規模が過小</t>
    <phoneticPr fontId="1"/>
  </si>
  <si>
    <t>大手企業との連携が困難</t>
    <phoneticPr fontId="1"/>
  </si>
  <si>
    <t>地元企業との連携が困難</t>
    <phoneticPr fontId="1"/>
  </si>
  <si>
    <t>対象範囲に処理場などの施設が含まれている</t>
    <phoneticPr fontId="1"/>
  </si>
  <si>
    <t>漁業集落排水事業が含まれている</t>
    <phoneticPr fontId="1"/>
  </si>
  <si>
    <t>業務範囲（処理場などの施設の改築工事が含まれていない：更新支援型）</t>
    <rPh sb="14" eb="18">
      <t>カイチクコウジ</t>
    </rPh>
    <rPh sb="19" eb="20">
      <t>フク</t>
    </rPh>
    <phoneticPr fontId="1"/>
  </si>
  <si>
    <t>契約後の物価変動や人件費上昇などへの対応</t>
    <phoneticPr fontId="1"/>
  </si>
  <si>
    <t>プロフィットシェアの配分や内容</t>
    <phoneticPr fontId="1"/>
  </si>
  <si>
    <t>公募時に開示される情報内容</t>
    <phoneticPr fontId="1"/>
  </si>
  <si>
    <t>3-7</t>
    <phoneticPr fontId="1"/>
  </si>
  <si>
    <t>その他
（右の記入欄へ内容入力）</t>
    <rPh sb="5" eb="6">
      <t>ミギ</t>
    </rPh>
    <rPh sb="7" eb="9">
      <t>キニュウ</t>
    </rPh>
    <rPh sb="9" eb="10">
      <t>ラン</t>
    </rPh>
    <rPh sb="11" eb="13">
      <t>ナイヨウ</t>
    </rPh>
    <rPh sb="13" eb="15">
      <t>ニュウリョク</t>
    </rPh>
    <phoneticPr fontId="1"/>
  </si>
  <si>
    <t>官民連携事業の実績なし</t>
    <rPh sb="0" eb="2">
      <t>カンミン</t>
    </rPh>
    <rPh sb="2" eb="4">
      <t>レンケイ</t>
    </rPh>
    <rPh sb="4" eb="6">
      <t>ジギョウ</t>
    </rPh>
    <phoneticPr fontId="1"/>
  </si>
  <si>
    <t>官民連携事業の実績なし</t>
    <rPh sb="0" eb="2">
      <t>カンミン</t>
    </rPh>
    <rPh sb="2" eb="4">
      <t>レンケイ</t>
    </rPh>
    <rPh sb="4" eb="6">
      <t>ジギョウ</t>
    </rPh>
    <rPh sb="7" eb="9">
      <t>ジッセキ</t>
    </rPh>
    <phoneticPr fontId="1"/>
  </si>
  <si>
    <t>その他（下水道事業以外の実績等を右の記入欄へ最大3件まで実績を入力しその他は件数を記載すること）</t>
    <rPh sb="4" eb="7">
      <t>ゲスイドウ</t>
    </rPh>
    <rPh sb="7" eb="9">
      <t>ジギョウ</t>
    </rPh>
    <rPh sb="9" eb="11">
      <t>イガイ</t>
    </rPh>
    <rPh sb="12" eb="14">
      <t>ジッセキ</t>
    </rPh>
    <rPh sb="14" eb="15">
      <t>トウ</t>
    </rPh>
    <rPh sb="16" eb="17">
      <t>ミギ</t>
    </rPh>
    <rPh sb="18" eb="20">
      <t>キニュウ</t>
    </rPh>
    <rPh sb="22" eb="24">
      <t>サイダイ</t>
    </rPh>
    <rPh sb="25" eb="26">
      <t>ケン</t>
    </rPh>
    <rPh sb="28" eb="30">
      <t>ジッセキ</t>
    </rPh>
    <rPh sb="31" eb="33">
      <t>ニュウリョク</t>
    </rPh>
    <rPh sb="36" eb="37">
      <t>タ</t>
    </rPh>
    <rPh sb="38" eb="40">
      <t>ケンスウ</t>
    </rPh>
    <rPh sb="41" eb="43">
      <t>キサイ</t>
    </rPh>
    <phoneticPr fontId="1"/>
  </si>
  <si>
    <t>5-1</t>
    <phoneticPr fontId="1"/>
  </si>
  <si>
    <t>自由意見</t>
    <rPh sb="0" eb="2">
      <t>ジユウ</t>
    </rPh>
    <rPh sb="2" eb="4">
      <t>イケン</t>
    </rPh>
    <phoneticPr fontId="1"/>
  </si>
  <si>
    <t>協力できない</t>
    <rPh sb="0" eb="2">
      <t>キョウリョク</t>
    </rPh>
    <phoneticPr fontId="1"/>
  </si>
  <si>
    <t>7-1</t>
    <phoneticPr fontId="1"/>
  </si>
  <si>
    <t>次年度以降に、より詳細な内容とともに、今回と同様のアンケート調査またはヒアリングなどを実施することを検討しております。その際に、ご協力いただくことは可能かご回答ください。</t>
    <phoneticPr fontId="1"/>
  </si>
  <si>
    <t>4-1</t>
    <phoneticPr fontId="1"/>
  </si>
  <si>
    <t>熱海市下水道事業等へのウォーターPPP導入に関するアンケート調査</t>
    <rPh sb="6" eb="8">
      <t>ジギョウ</t>
    </rPh>
    <rPh sb="8" eb="9">
      <t>ナド</t>
    </rPh>
    <phoneticPr fontId="1"/>
  </si>
  <si>
    <t>熱海市が下水道事業等にウォーターPPPを導入する場合に、貴社の想定する参入体制についてお答えください。（複数回答可）</t>
    <rPh sb="0" eb="2">
      <t>アタミ</t>
    </rPh>
    <rPh sb="2" eb="3">
      <t>シ</t>
    </rPh>
    <rPh sb="9" eb="10">
      <t>ナド</t>
    </rPh>
    <rPh sb="28" eb="30">
      <t>キシャ</t>
    </rPh>
    <rPh sb="35" eb="37">
      <t>サンニュウ</t>
    </rPh>
    <phoneticPr fontId="1"/>
  </si>
  <si>
    <t>熱海市が下水道事業等にウォーターPPPを導入する場合に、当該ウォーターPPPへの参入意欲についてお答えください。</t>
    <rPh sb="0" eb="2">
      <t>アタミ</t>
    </rPh>
    <rPh sb="7" eb="9">
      <t>ジギョウ</t>
    </rPh>
    <rPh sb="9" eb="10">
      <t>ナド</t>
    </rPh>
    <phoneticPr fontId="1"/>
  </si>
  <si>
    <t>熱海市下水道事業へのウォーターPPP導入に対して、興味・関心はありますか。</t>
    <rPh sb="0" eb="2">
      <t>アタミ</t>
    </rPh>
    <rPh sb="3" eb="6">
      <t>ゲスイドウ</t>
    </rPh>
    <rPh sb="6" eb="8">
      <t>ジギョウ</t>
    </rPh>
    <rPh sb="18" eb="20">
      <t>ドウニュウ</t>
    </rPh>
    <phoneticPr fontId="1"/>
  </si>
  <si>
    <t>熱海市が下水道事業等にウォーターPPPを導入する場合に、貴社が担当を想定している業務についてお答えください。（複数回答可）</t>
    <rPh sb="9" eb="10">
      <t>ナド</t>
    </rPh>
    <phoneticPr fontId="1"/>
  </si>
  <si>
    <t>特にない</t>
    <rPh sb="0" eb="1">
      <t>トク</t>
    </rPh>
    <phoneticPr fontId="1"/>
  </si>
  <si>
    <t>保守点検</t>
    <phoneticPr fontId="1"/>
  </si>
  <si>
    <t>4-2</t>
    <phoneticPr fontId="1"/>
  </si>
  <si>
    <t>4-3</t>
    <phoneticPr fontId="1"/>
  </si>
  <si>
    <t>理解できる</t>
    <rPh sb="0" eb="2">
      <t>リカイ</t>
    </rPh>
    <phoneticPr fontId="1"/>
  </si>
  <si>
    <t>理解できない</t>
    <rPh sb="0" eb="2">
      <t>リカイ</t>
    </rPh>
    <phoneticPr fontId="1"/>
  </si>
  <si>
    <t>水質・汚泥試験</t>
    <phoneticPr fontId="1"/>
  </si>
  <si>
    <t>ユーティリティ調達（電力）</t>
    <rPh sb="10" eb="12">
      <t>デンリョク</t>
    </rPh>
    <phoneticPr fontId="1"/>
  </si>
  <si>
    <t>ユーティリティ調達（水道）</t>
    <rPh sb="10" eb="12">
      <t>スイドウ</t>
    </rPh>
    <phoneticPr fontId="1"/>
  </si>
  <si>
    <t>ユーティリティ調達（ガス）</t>
    <phoneticPr fontId="1"/>
  </si>
  <si>
    <t>ユーティリティ調達（通信）</t>
    <rPh sb="10" eb="12">
      <t>ツウシン</t>
    </rPh>
    <phoneticPr fontId="1"/>
  </si>
  <si>
    <t>ユーティリティ調達（薬品）</t>
    <rPh sb="10" eb="12">
      <t>ヤクヒン</t>
    </rPh>
    <phoneticPr fontId="1"/>
  </si>
  <si>
    <t>ユーティリティ調達（燃料）</t>
    <rPh sb="10" eb="12">
      <t>ネンリョウ</t>
    </rPh>
    <phoneticPr fontId="1"/>
  </si>
  <si>
    <t>ユーティリティ調達（消耗品）</t>
    <rPh sb="10" eb="13">
      <t>ショウモウヒン</t>
    </rPh>
    <phoneticPr fontId="1"/>
  </si>
  <si>
    <t>維持管理</t>
    <phoneticPr fontId="1"/>
  </si>
  <si>
    <t>計画</t>
    <rPh sb="0" eb="2">
      <t>ケイカク</t>
    </rPh>
    <phoneticPr fontId="1"/>
  </si>
  <si>
    <t>設計</t>
    <rPh sb="0" eb="2">
      <t>セッケイ</t>
    </rPh>
    <phoneticPr fontId="1"/>
  </si>
  <si>
    <t>CM</t>
    <phoneticPr fontId="1"/>
  </si>
  <si>
    <t>見学者対応</t>
    <rPh sb="0" eb="5">
      <t>ケンガクシャタイオウ</t>
    </rPh>
    <phoneticPr fontId="1"/>
  </si>
  <si>
    <t>台帳管理</t>
    <rPh sb="0" eb="4">
      <t>ダイチョウカンリ</t>
    </rPh>
    <phoneticPr fontId="1"/>
  </si>
  <si>
    <t>緊急対応</t>
    <rPh sb="0" eb="4">
      <t>キンキュウタイオウ</t>
    </rPh>
    <phoneticPr fontId="1"/>
  </si>
  <si>
    <t>その他</t>
    <rPh sb="2" eb="3">
      <t>タ</t>
    </rPh>
    <phoneticPr fontId="1"/>
  </si>
  <si>
    <t>下水処理場</t>
    <rPh sb="0" eb="2">
      <t>ゲスイ</t>
    </rPh>
    <rPh sb="2" eb="5">
      <t>ショリジョウ</t>
    </rPh>
    <phoneticPr fontId="1"/>
  </si>
  <si>
    <t>ポンプ場</t>
    <rPh sb="3" eb="4">
      <t>ジョウ</t>
    </rPh>
    <phoneticPr fontId="1"/>
  </si>
  <si>
    <t>マンホールポンプ</t>
    <phoneticPr fontId="1"/>
  </si>
  <si>
    <t>清掃</t>
    <rPh sb="0" eb="2">
      <t>セイソウ</t>
    </rPh>
    <phoneticPr fontId="1"/>
  </si>
  <si>
    <t>修繕</t>
    <rPh sb="0" eb="2">
      <t>シュウゼン</t>
    </rPh>
    <phoneticPr fontId="1"/>
  </si>
  <si>
    <t>小規模修繕</t>
    <rPh sb="0" eb="3">
      <t>ショウキボ</t>
    </rPh>
    <rPh sb="3" eb="5">
      <t>シュウゼン</t>
    </rPh>
    <phoneticPr fontId="1"/>
  </si>
  <si>
    <t>運転管理</t>
    <phoneticPr fontId="1"/>
  </si>
  <si>
    <t>施設衛生管理</t>
    <rPh sb="0" eb="2">
      <t>シセツ</t>
    </rPh>
    <rPh sb="2" eb="4">
      <t>エイセイ</t>
    </rPh>
    <rPh sb="4" eb="6">
      <t>カンリ</t>
    </rPh>
    <phoneticPr fontId="1"/>
  </si>
  <si>
    <t>更新計画案策定</t>
    <rPh sb="0" eb="4">
      <t>コウシンケイカク</t>
    </rPh>
    <rPh sb="4" eb="5">
      <t>アン</t>
    </rPh>
    <rPh sb="5" eb="7">
      <t>サクテイ</t>
    </rPh>
    <phoneticPr fontId="1"/>
  </si>
  <si>
    <t>工事</t>
    <rPh sb="0" eb="2">
      <t>コウジ</t>
    </rPh>
    <phoneticPr fontId="1"/>
  </si>
  <si>
    <t>不明水対策</t>
    <rPh sb="0" eb="5">
      <t>フメイスイタイサク</t>
    </rPh>
    <phoneticPr fontId="1"/>
  </si>
  <si>
    <t>悪臭対策</t>
    <rPh sb="0" eb="4">
      <t>アクシュウタイサク</t>
    </rPh>
    <phoneticPr fontId="1"/>
  </si>
  <si>
    <t>事故対応</t>
    <rPh sb="0" eb="4">
      <t>ジコタイオウ</t>
    </rPh>
    <phoneticPr fontId="1"/>
  </si>
  <si>
    <t>住民対応</t>
    <rPh sb="0" eb="4">
      <t>ジュウミンタイオウ</t>
    </rPh>
    <phoneticPr fontId="1"/>
  </si>
  <si>
    <t>問題解決
業務</t>
    <rPh sb="0" eb="2">
      <t>モンダイ</t>
    </rPh>
    <rPh sb="2" eb="4">
      <t>カイケツ</t>
    </rPh>
    <rPh sb="5" eb="7">
      <t>ギョウム</t>
    </rPh>
    <phoneticPr fontId="1"/>
  </si>
  <si>
    <t>住民対応
等業務</t>
    <rPh sb="0" eb="4">
      <t>ジュウミンタイオウ</t>
    </rPh>
    <rPh sb="5" eb="6">
      <t>ナド</t>
    </rPh>
    <rPh sb="6" eb="8">
      <t>ギョウム</t>
    </rPh>
    <phoneticPr fontId="1"/>
  </si>
  <si>
    <t>漁業集落排水事業に関する質問</t>
    <rPh sb="0" eb="3">
      <t>ギョギョウシュウラク</t>
    </rPh>
    <rPh sb="3" eb="5">
      <t>ハイスイ</t>
    </rPh>
    <rPh sb="5" eb="7">
      <t>ジギョウ</t>
    </rPh>
    <rPh sb="8" eb="9">
      <t>カン</t>
    </rPh>
    <rPh sb="11" eb="13">
      <t>シツモン</t>
    </rPh>
    <phoneticPr fontId="1"/>
  </si>
  <si>
    <r>
      <t>漁業集落排水事業（初島地区）を連携対象とすることを想定し検討しておりますが、貴社の参入条件などの観点から、ウォーターPPP事業の対象とする漁業集落排水事業の範囲・内容などについて</t>
    </r>
    <r>
      <rPr>
        <b/>
        <u/>
        <sz val="11"/>
        <color rgb="FFFF0000"/>
        <rFont val="Meiryo UI"/>
        <family val="3"/>
        <charset val="128"/>
      </rPr>
      <t>望ましいとお考えになる条件</t>
    </r>
    <r>
      <rPr>
        <sz val="11"/>
        <rFont val="Meiryo UI"/>
        <family val="3"/>
        <charset val="128"/>
      </rPr>
      <t>について、お答えください。（複数回答可）</t>
    </r>
    <phoneticPr fontId="1"/>
  </si>
  <si>
    <r>
      <t xml:space="preserve">熱海市が下水道事業にウォーターPPPを導入する場合に、事業全般に対して、ご要望や配慮を望む事項があれば、その理由とあわせてご記入ください。
（熱海市のウォーターPPP事業への反映をお約束するものではありません）
</t>
    </r>
    <r>
      <rPr>
        <b/>
        <u/>
        <sz val="11"/>
        <color rgb="FFFF0000"/>
        <rFont val="Meiryo UI"/>
        <family val="3"/>
        <charset val="128"/>
      </rPr>
      <t>※公表を希望しないものについてはその旨記載してください。</t>
    </r>
    <rPh sb="71" eb="74">
      <t>アタミシ</t>
    </rPh>
    <rPh sb="83" eb="85">
      <t>ジギョウ</t>
    </rPh>
    <rPh sb="107" eb="109">
      <t>コウヒョウ</t>
    </rPh>
    <rPh sb="110" eb="112">
      <t>キボウ</t>
    </rPh>
    <rPh sb="124" eb="125">
      <t>ムネ</t>
    </rPh>
    <rPh sb="125" eb="127">
      <t>キサイ</t>
    </rPh>
    <phoneticPr fontId="1"/>
  </si>
  <si>
    <r>
      <t xml:space="preserve">ウォーターPPP事業全般などについて、ご意見がありましたらご記入ください。
</t>
    </r>
    <r>
      <rPr>
        <b/>
        <u/>
        <sz val="11"/>
        <color rgb="FFFF0000"/>
        <rFont val="Meiryo UI"/>
        <family val="3"/>
        <charset val="128"/>
      </rPr>
      <t>※公表を希望しないものについてはその旨記載してください。</t>
    </r>
    <rPh sb="8" eb="10">
      <t>ジギョウ</t>
    </rPh>
    <phoneticPr fontId="1"/>
  </si>
  <si>
    <t>熱海市下水道事業等におけるウォーターPPPの対象業務に関する質問</t>
    <rPh sb="21" eb="25">
      <t>タイショウギョウム</t>
    </rPh>
    <rPh sb="26" eb="27">
      <t>カン</t>
    </rPh>
    <rPh sb="29" eb="31">
      <t>シツモン</t>
    </rPh>
    <phoneticPr fontId="1"/>
  </si>
  <si>
    <r>
      <t>熱海市の下水道事業等のうち</t>
    </r>
    <r>
      <rPr>
        <b/>
        <u/>
        <sz val="11"/>
        <color rgb="FFFF0000"/>
        <rFont val="Meiryo UI"/>
        <family val="3"/>
        <charset val="128"/>
      </rPr>
      <t>下水処理場やポンプ場などの施設</t>
    </r>
    <r>
      <rPr>
        <sz val="11"/>
        <rFont val="Meiryo UI"/>
        <family val="3"/>
        <charset val="128"/>
      </rPr>
      <t>に導入する官民連携手法として最も適当とお考えになる方式について、お答えください。</t>
    </r>
    <rPh sb="13" eb="18">
      <t>ゲスイショリジョウ</t>
    </rPh>
    <rPh sb="22" eb="23">
      <t>ジョウ</t>
    </rPh>
    <rPh sb="26" eb="28">
      <t>シセツ</t>
    </rPh>
    <rPh sb="42" eb="43">
      <t>モット</t>
    </rPh>
    <phoneticPr fontId="1"/>
  </si>
  <si>
    <t>参入意欲がない　→　「No.3-8」 へ</t>
    <phoneticPr fontId="1"/>
  </si>
  <si>
    <t>3-8</t>
    <phoneticPr fontId="1"/>
  </si>
  <si>
    <t>「参入意欲がない」理由について教えてください。（複数回答可）
※No.3-4で「参入意欲がない」を選択された場合のみお答えください
以降の質問についても可能な範囲でご回答をお願いします。</t>
    <rPh sb="40" eb="44">
      <t>サンニュウイヨク</t>
    </rPh>
    <rPh sb="49" eb="51">
      <t>センタク</t>
    </rPh>
    <rPh sb="54" eb="56">
      <t>バアイ</t>
    </rPh>
    <rPh sb="59" eb="60">
      <t>コタ</t>
    </rPh>
    <rPh sb="66" eb="68">
      <t>イコウ</t>
    </rPh>
    <rPh sb="69" eb="71">
      <t>シツモン</t>
    </rPh>
    <rPh sb="76" eb="78">
      <t>カノウ</t>
    </rPh>
    <rPh sb="79" eb="81">
      <t>ハンイ</t>
    </rPh>
    <rPh sb="83" eb="85">
      <t>カイトウ</t>
    </rPh>
    <rPh sb="87" eb="88">
      <t>ネガ</t>
    </rPh>
    <phoneticPr fontId="1"/>
  </si>
  <si>
    <t>熱海市のウォーターPPP事業の方針</t>
    <rPh sb="0" eb="3">
      <t>アタミシ</t>
    </rPh>
    <rPh sb="12" eb="14">
      <t>ジギョウ</t>
    </rPh>
    <rPh sb="15" eb="17">
      <t>ホウシン</t>
    </rPh>
    <phoneticPr fontId="1"/>
  </si>
  <si>
    <t>本調査に関する説明会の内容は、ご理解いただけましたか。</t>
    <rPh sb="0" eb="3">
      <t>ホンチョウサ</t>
    </rPh>
    <rPh sb="4" eb="5">
      <t>カン</t>
    </rPh>
    <rPh sb="7" eb="10">
      <t>セツメイカイ</t>
    </rPh>
    <rPh sb="11" eb="13">
      <t>ナイヨウ</t>
    </rPh>
    <rPh sb="16" eb="18">
      <t>リカイ</t>
    </rPh>
    <phoneticPr fontId="1"/>
  </si>
  <si>
    <t>大いに興味・関心がある</t>
    <rPh sb="0" eb="1">
      <t>オオ</t>
    </rPh>
    <rPh sb="3" eb="5">
      <t>キョウミ</t>
    </rPh>
    <rPh sb="6" eb="8">
      <t>カンシン</t>
    </rPh>
    <phoneticPr fontId="1"/>
  </si>
  <si>
    <t>熱海市が下水道事業等にウォーターPPPを導入する場合に、参入を検討するにあたり懸念点や支障と考えられる点がありましたらお答えください。（複数回答可）</t>
    <rPh sb="9" eb="10">
      <t>ナド</t>
    </rPh>
    <rPh sb="28" eb="30">
      <t>サンニュウ</t>
    </rPh>
    <rPh sb="31" eb="33">
      <t>ケントウ</t>
    </rPh>
    <rPh sb="39" eb="42">
      <t>ケネンテン</t>
    </rPh>
    <rPh sb="43" eb="45">
      <t>シショウ</t>
    </rPh>
    <rPh sb="46" eb="47">
      <t>カンガ</t>
    </rPh>
    <rPh sb="51" eb="52">
      <t>テン</t>
    </rPh>
    <rPh sb="60" eb="61">
      <t>コタ</t>
    </rPh>
    <rPh sb="68" eb="70">
      <t>フクスウ</t>
    </rPh>
    <rPh sb="70" eb="72">
      <t>カイトウ</t>
    </rPh>
    <rPh sb="72" eb="73">
      <t>カ</t>
    </rPh>
    <phoneticPr fontId="1"/>
  </si>
  <si>
    <t>その他</t>
    <rPh sb="2" eb="3">
      <t>タ</t>
    </rPh>
    <phoneticPr fontId="1"/>
  </si>
  <si>
    <t>ウォーターPPP：管理・更新一体マネジメント方式（レベル3.5）:更新支援型</t>
    <rPh sb="33" eb="35">
      <t>コウシン</t>
    </rPh>
    <rPh sb="35" eb="38">
      <t>シエンガタ</t>
    </rPh>
    <phoneticPr fontId="1"/>
  </si>
  <si>
    <t>ウォーターPPP：管理・更新一体マネジメント方式（レベル3.5）:更新実施型</t>
    <rPh sb="33" eb="35">
      <t>コウシン</t>
    </rPh>
    <rPh sb="35" eb="37">
      <t>ジッシ</t>
    </rPh>
    <rPh sb="37" eb="38">
      <t>ガタ</t>
    </rPh>
    <phoneticPr fontId="1"/>
  </si>
  <si>
    <t>官民連携事業に関する知識や経験がない</t>
    <phoneticPr fontId="1"/>
  </si>
  <si>
    <t>ウォーターPPP事業に関する知識がない</t>
    <phoneticPr fontId="1"/>
  </si>
  <si>
    <t>グループ企業を構成したり、構成員になることが困難</t>
    <phoneticPr fontId="1"/>
  </si>
  <si>
    <t>人員・人材を確保できない</t>
    <rPh sb="0" eb="2">
      <t>ジンイン</t>
    </rPh>
    <rPh sb="3" eb="5">
      <t>ジンザイ</t>
    </rPh>
    <rPh sb="6" eb="8">
      <t>カクホ</t>
    </rPh>
    <phoneticPr fontId="1"/>
  </si>
  <si>
    <t>民側のリスク負担</t>
    <rPh sb="0" eb="2">
      <t>ミンガワ</t>
    </rPh>
    <rPh sb="6" eb="8">
      <t>フタン</t>
    </rPh>
    <phoneticPr fontId="1"/>
  </si>
  <si>
    <t>民側のリスク負担</t>
    <phoneticPr fontId="1"/>
  </si>
  <si>
    <t>下水処理場・ポンプ場等施設修繕業務</t>
    <rPh sb="0" eb="2">
      <t>ゲスイ</t>
    </rPh>
    <phoneticPr fontId="1"/>
  </si>
  <si>
    <t>下水処理場・ポンプ場等施設改築工事（機械設備）</t>
    <rPh sb="0" eb="2">
      <t>ゲスイ</t>
    </rPh>
    <phoneticPr fontId="1"/>
  </si>
  <si>
    <t>下水処理場・ポンプ場等施設改築工事（電気設備）</t>
    <rPh sb="0" eb="2">
      <t>ゲスイ</t>
    </rPh>
    <phoneticPr fontId="1"/>
  </si>
  <si>
    <t>熱海市又は他の都道府県・市町村などにおける官民連携事業の受注又は応札実績について、ご回答ください。（複数回答可）</t>
    <rPh sb="0" eb="2">
      <t>アタミ</t>
    </rPh>
    <rPh sb="2" eb="3">
      <t>シ</t>
    </rPh>
    <rPh sb="3" eb="4">
      <t>マタ</t>
    </rPh>
    <phoneticPr fontId="1"/>
  </si>
  <si>
    <t xml:space="preserve"> その他
　（右の記入欄へ内容入力）</t>
    <rPh sb="7" eb="8">
      <t>ミギ</t>
    </rPh>
    <rPh sb="9" eb="11">
      <t>キニュウ</t>
    </rPh>
    <rPh sb="11" eb="12">
      <t>ラン</t>
    </rPh>
    <rPh sb="13" eb="15">
      <t>ナイヨウ</t>
    </rPh>
    <rPh sb="15" eb="17">
      <t>ニュウリョク</t>
    </rPh>
    <phoneticPr fontId="1"/>
  </si>
  <si>
    <t>協力できる</t>
    <rPh sb="0" eb="2">
      <t>キョウリョク</t>
    </rPh>
    <phoneticPr fontId="1"/>
  </si>
  <si>
    <r>
      <t>熱海市又は他の都道府県・市町村における</t>
    </r>
    <r>
      <rPr>
        <b/>
        <u/>
        <sz val="11"/>
        <color rgb="FFFF0000"/>
        <rFont val="Meiryo UI"/>
        <family val="3"/>
        <charset val="128"/>
      </rPr>
      <t>官民連携事業</t>
    </r>
    <r>
      <rPr>
        <sz val="11"/>
        <rFont val="Meiryo UI"/>
        <family val="3"/>
        <charset val="128"/>
      </rPr>
      <t xml:space="preserve">の受注又は応札実績について、ご回答ください。（複数回答可）
※ </t>
    </r>
    <r>
      <rPr>
        <b/>
        <u/>
        <sz val="11"/>
        <color rgb="FFFF0000"/>
        <rFont val="Meiryo UI"/>
        <family val="3"/>
        <charset val="128"/>
      </rPr>
      <t>一般的な建設工事や修繕・点検等の業務委託などは該当しません</t>
    </r>
    <r>
      <rPr>
        <sz val="11"/>
        <rFont val="Meiryo UI"/>
        <family val="3"/>
        <charset val="128"/>
      </rPr>
      <t>。包括的民間委託やPFI事業などの官民連携事業の実績についてお答えください</t>
    </r>
    <rPh sb="0" eb="2">
      <t>アタミ</t>
    </rPh>
    <rPh sb="2" eb="3">
      <t>シ</t>
    </rPh>
    <rPh sb="7" eb="11">
      <t>トドウフケン</t>
    </rPh>
    <rPh sb="12" eb="15">
      <t>シチョウソン</t>
    </rPh>
    <rPh sb="57" eb="60">
      <t>イッパンテキ</t>
    </rPh>
    <rPh sb="61" eb="65">
      <t>ケンセツコウジ</t>
    </rPh>
    <rPh sb="66" eb="68">
      <t>シュウゼン</t>
    </rPh>
    <rPh sb="69" eb="71">
      <t>テンケン</t>
    </rPh>
    <rPh sb="71" eb="72">
      <t>ナド</t>
    </rPh>
    <rPh sb="73" eb="77">
      <t>ギョウムイタク</t>
    </rPh>
    <rPh sb="80" eb="82">
      <t>ガイトウ</t>
    </rPh>
    <phoneticPr fontId="1"/>
  </si>
  <si>
    <r>
      <t>本調査の説明会（令和7年</t>
    </r>
    <r>
      <rPr>
        <b/>
        <sz val="11"/>
        <color theme="1"/>
        <rFont val="Meiryo UI"/>
        <family val="3"/>
        <charset val="128"/>
      </rPr>
      <t>2月3日</t>
    </r>
    <r>
      <rPr>
        <b/>
        <sz val="11"/>
        <rFont val="Meiryo UI"/>
        <family val="3"/>
      </rPr>
      <t>）に関する質問</t>
    </r>
    <rPh sb="0" eb="2">
      <t>ホンチョウサ</t>
    </rPh>
    <rPh sb="3" eb="5">
      <t>セツメイ</t>
    </rPh>
    <rPh sb="5" eb="6">
      <t>カイ</t>
    </rPh>
    <rPh sb="7" eb="9">
      <t>レイワ</t>
    </rPh>
    <rPh sb="10" eb="11">
      <t>ネン</t>
    </rPh>
    <rPh sb="11" eb="12">
      <t>ネン</t>
    </rPh>
    <rPh sb="13" eb="14">
      <t>ガツ</t>
    </rPh>
    <rPh sb="17" eb="18">
      <t>カン</t>
    </rPh>
    <phoneticPr fontId="1"/>
  </si>
  <si>
    <t>理解できるが、布設替え及び蓋交換はウォーターPPP対象外とすることが望ましい</t>
    <rPh sb="7" eb="10">
      <t>フセツガ</t>
    </rPh>
    <rPh sb="11" eb="12">
      <t>オヨ</t>
    </rPh>
    <rPh sb="13" eb="16">
      <t>フタコウカン</t>
    </rPh>
    <rPh sb="25" eb="28">
      <t>タイショウガイ</t>
    </rPh>
    <rPh sb="34" eb="35">
      <t>ノゾ</t>
    </rPh>
    <phoneticPr fontId="1"/>
  </si>
  <si>
    <t>7-2</t>
    <phoneticPr fontId="1"/>
  </si>
  <si>
    <t>8-1</t>
    <phoneticPr fontId="1"/>
  </si>
  <si>
    <t>６-1</t>
    <phoneticPr fontId="1"/>
  </si>
  <si>
    <t>耐震化工事</t>
    <rPh sb="0" eb="5">
      <t>タイシンカコウジ</t>
    </rPh>
    <phoneticPr fontId="1"/>
  </si>
  <si>
    <t>令和7年2月10日 16時 まで</t>
    <rPh sb="0" eb="2">
      <t>レイワ</t>
    </rPh>
    <rPh sb="3" eb="4">
      <t>ネン</t>
    </rPh>
    <rPh sb="5" eb="6">
      <t>ガツ</t>
    </rPh>
    <rPh sb="8" eb="9">
      <t>ニチ</t>
    </rPh>
    <rPh sb="12" eb="13">
      <t>ジ</t>
    </rPh>
    <phoneticPr fontId="1"/>
  </si>
  <si>
    <t>令和7年2月21日 16時 まで</t>
    <rPh sb="0" eb="2">
      <t>レイワ</t>
    </rPh>
    <rPh sb="3" eb="4">
      <t>ネン</t>
    </rPh>
    <rPh sb="5" eb="6">
      <t>ガツ</t>
    </rPh>
    <rPh sb="8" eb="9">
      <t>ニチ</t>
    </rPh>
    <rPh sb="12" eb="13">
      <t>ジ</t>
    </rPh>
    <phoneticPr fontId="1"/>
  </si>
  <si>
    <t>令和7年3月下旬予定</t>
    <rPh sb="0" eb="2">
      <t>レイワ</t>
    </rPh>
    <rPh sb="3" eb="4">
      <t>ネン</t>
    </rPh>
    <rPh sb="5" eb="6">
      <t>ガツ</t>
    </rPh>
    <rPh sb="6" eb="8">
      <t>ゲジュン</t>
    </rPh>
    <rPh sb="8" eb="10">
      <t>ヨテイ</t>
    </rPh>
    <phoneticPr fontId="1"/>
  </si>
  <si>
    <t>包括的民間委託（下水道管路施設）</t>
    <rPh sb="13" eb="15">
      <t>シセツ</t>
    </rPh>
    <phoneticPr fontId="1"/>
  </si>
  <si>
    <t>コンサルタント（下水道管路施設）</t>
    <rPh sb="8" eb="11">
      <t>ゲスイドウ</t>
    </rPh>
    <rPh sb="13" eb="15">
      <t>シセツ</t>
    </rPh>
    <phoneticPr fontId="1"/>
  </si>
  <si>
    <t>維持管理（下水道管路施設・清掃）</t>
    <rPh sb="5" eb="8">
      <t>ゲスイドウ</t>
    </rPh>
    <rPh sb="10" eb="12">
      <t>シセツ</t>
    </rPh>
    <phoneticPr fontId="1"/>
  </si>
  <si>
    <t>維持管理（下水道管路施設・点検調査）</t>
    <rPh sb="5" eb="8">
      <t>ゲスイドウ</t>
    </rPh>
    <rPh sb="8" eb="10">
      <t>カンロ</t>
    </rPh>
    <rPh sb="10" eb="12">
      <t>シセツ</t>
    </rPh>
    <phoneticPr fontId="1"/>
  </si>
  <si>
    <t>維持管理（下水道管路施設・修繕）</t>
    <rPh sb="5" eb="8">
      <t>ゲスイドウ</t>
    </rPh>
    <rPh sb="8" eb="10">
      <t>カンロ</t>
    </rPh>
    <rPh sb="10" eb="12">
      <t>シセツ</t>
    </rPh>
    <rPh sb="13" eb="15">
      <t>シュウゼン</t>
    </rPh>
    <phoneticPr fontId="1"/>
  </si>
  <si>
    <t>工事（下水道管路施設）</t>
    <rPh sb="3" eb="5">
      <t>ゲスイ</t>
    </rPh>
    <rPh sb="5" eb="6">
      <t>ドウ</t>
    </rPh>
    <rPh sb="8" eb="10">
      <t>シセツ</t>
    </rPh>
    <phoneticPr fontId="1"/>
  </si>
  <si>
    <r>
      <t>熱海市の下水道事業等のうち</t>
    </r>
    <r>
      <rPr>
        <b/>
        <u/>
        <sz val="11"/>
        <color rgb="FFFF0000"/>
        <rFont val="Meiryo UI"/>
        <family val="3"/>
        <charset val="128"/>
      </rPr>
      <t>管路施設</t>
    </r>
    <r>
      <rPr>
        <sz val="11"/>
        <rFont val="Meiryo UI"/>
        <family val="3"/>
        <charset val="128"/>
      </rPr>
      <t>に導入する官民連携手法として最も適当とお考えになる方式について、お答えください。</t>
    </r>
    <rPh sb="0" eb="2">
      <t>アタミ</t>
    </rPh>
    <rPh sb="2" eb="3">
      <t>シ</t>
    </rPh>
    <rPh sb="4" eb="7">
      <t>ゲスイドウ</t>
    </rPh>
    <rPh sb="7" eb="9">
      <t>ジギョウ</t>
    </rPh>
    <rPh sb="9" eb="10">
      <t>ナド</t>
    </rPh>
    <rPh sb="13" eb="15">
      <t>カンロ</t>
    </rPh>
    <rPh sb="15" eb="17">
      <t>シセツ</t>
    </rPh>
    <rPh sb="18" eb="20">
      <t>ドウニュウ</t>
    </rPh>
    <rPh sb="31" eb="32">
      <t>モット</t>
    </rPh>
    <phoneticPr fontId="1"/>
  </si>
  <si>
    <t>管路施設の改築事業の規模が過大</t>
    <rPh sb="2" eb="4">
      <t>シセツ</t>
    </rPh>
    <phoneticPr fontId="1"/>
  </si>
  <si>
    <t>管路施設の改築事業の規模が過小</t>
    <phoneticPr fontId="1"/>
  </si>
  <si>
    <t>対象範囲に管路施設が含まれている</t>
    <rPh sb="5" eb="7">
      <t>カンロ</t>
    </rPh>
    <phoneticPr fontId="1"/>
  </si>
  <si>
    <t>業務範囲（管路施設の改築工事が含まれている：更新実施型）</t>
    <rPh sb="10" eb="12">
      <t>カイチク</t>
    </rPh>
    <rPh sb="12" eb="14">
      <t>コウジ</t>
    </rPh>
    <rPh sb="15" eb="16">
      <t>フク</t>
    </rPh>
    <rPh sb="22" eb="27">
      <t>コウシンジッシガタ</t>
    </rPh>
    <phoneticPr fontId="1"/>
  </si>
  <si>
    <t>管路施設の性能規定の指標や内容</t>
    <rPh sb="2" eb="4">
      <t>シセツ</t>
    </rPh>
    <phoneticPr fontId="1"/>
  </si>
  <si>
    <t>管路施設の改築事業の規模が過小</t>
    <rPh sb="2" eb="4">
      <t>シセツ</t>
    </rPh>
    <phoneticPr fontId="1"/>
  </si>
  <si>
    <t>対象範囲に管路施設が含まれている</t>
    <rPh sb="5" eb="7">
      <t>カンロ</t>
    </rPh>
    <rPh sb="7" eb="9">
      <t>シセツ</t>
    </rPh>
    <phoneticPr fontId="1"/>
  </si>
  <si>
    <t>業務範囲（管路施設の改築工事が含まれている：更新実施型）</t>
    <rPh sb="7" eb="9">
      <t>シセツ</t>
    </rPh>
    <rPh sb="10" eb="12">
      <t>カイチク</t>
    </rPh>
    <rPh sb="12" eb="14">
      <t>コウジ</t>
    </rPh>
    <rPh sb="15" eb="16">
      <t>フク</t>
    </rPh>
    <rPh sb="22" eb="27">
      <t>コウシンジッシガタ</t>
    </rPh>
    <phoneticPr fontId="1"/>
  </si>
  <si>
    <t>改築（土木・建築）</t>
    <rPh sb="3" eb="5">
      <t>ドボク</t>
    </rPh>
    <rPh sb="6" eb="8">
      <t>ケンチク</t>
    </rPh>
    <phoneticPr fontId="1"/>
  </si>
  <si>
    <t>改築（機械設備）</t>
    <rPh sb="0" eb="2">
      <t>カイチク</t>
    </rPh>
    <rPh sb="3" eb="5">
      <t>キカイ</t>
    </rPh>
    <rPh sb="5" eb="7">
      <t>セツビ</t>
    </rPh>
    <phoneticPr fontId="1"/>
  </si>
  <si>
    <t>改築（電気設備）</t>
    <rPh sb="0" eb="2">
      <t>カイチク</t>
    </rPh>
    <rPh sb="3" eb="5">
      <t>デンキ</t>
    </rPh>
    <rPh sb="5" eb="7">
      <t>セツビ</t>
    </rPh>
    <phoneticPr fontId="1"/>
  </si>
  <si>
    <t>改築（管更生）</t>
    <rPh sb="0" eb="2">
      <t>カイチク</t>
    </rPh>
    <rPh sb="3" eb="6">
      <t>カンコウセイ</t>
    </rPh>
    <phoneticPr fontId="1"/>
  </si>
  <si>
    <t>改築（布設替え）</t>
    <rPh sb="0" eb="2">
      <t>カイチク</t>
    </rPh>
    <rPh sb="3" eb="6">
      <t>フセツガ</t>
    </rPh>
    <phoneticPr fontId="1"/>
  </si>
  <si>
    <t>改築（MH蓋交換）</t>
    <rPh sb="0" eb="2">
      <t>カイチク</t>
    </rPh>
    <rPh sb="5" eb="6">
      <t>フタ</t>
    </rPh>
    <rPh sb="6" eb="8">
      <t>コウカン</t>
    </rPh>
    <phoneticPr fontId="1"/>
  </si>
  <si>
    <t>改築（土木・建築）</t>
    <phoneticPr fontId="1"/>
  </si>
  <si>
    <t>実施設計</t>
    <rPh sb="0" eb="4">
      <t>ジッシセッケイ</t>
    </rPh>
    <phoneticPr fontId="1"/>
  </si>
  <si>
    <t>汚泥等廃棄物運搬処分</t>
    <rPh sb="0" eb="2">
      <t>オデイ</t>
    </rPh>
    <rPh sb="2" eb="3">
      <t>ナド</t>
    </rPh>
    <rPh sb="3" eb="6">
      <t>ハイキブツ</t>
    </rPh>
    <rPh sb="6" eb="8">
      <t>ウンパン</t>
    </rPh>
    <rPh sb="8" eb="10">
      <t>ショブン</t>
    </rPh>
    <phoneticPr fontId="1"/>
  </si>
  <si>
    <t>汚泥等廃棄物運搬処分（管理業務のみ）</t>
    <rPh sb="0" eb="2">
      <t>オデイ</t>
    </rPh>
    <rPh sb="2" eb="3">
      <t>ナド</t>
    </rPh>
    <rPh sb="3" eb="6">
      <t>ハイキブツ</t>
    </rPh>
    <rPh sb="6" eb="8">
      <t>ウンパン</t>
    </rPh>
    <rPh sb="8" eb="10">
      <t>ショブン</t>
    </rPh>
    <rPh sb="11" eb="13">
      <t>カンリ</t>
    </rPh>
    <rPh sb="13" eb="15">
      <t>ギョウム</t>
    </rPh>
    <phoneticPr fontId="1"/>
  </si>
  <si>
    <t>設計業務発注・監理支援</t>
    <rPh sb="0" eb="2">
      <t>セッケイ</t>
    </rPh>
    <rPh sb="2" eb="4">
      <t>ギョウム</t>
    </rPh>
    <rPh sb="4" eb="6">
      <t>ハッチュウ</t>
    </rPh>
    <rPh sb="7" eb="9">
      <t>カンリ</t>
    </rPh>
    <rPh sb="9" eb="11">
      <t>シエン</t>
    </rPh>
    <phoneticPr fontId="1"/>
  </si>
  <si>
    <t>建設工事発注・監理支援</t>
    <rPh sb="0" eb="2">
      <t>ケンセツ</t>
    </rPh>
    <rPh sb="2" eb="4">
      <t>コウジ</t>
    </rPh>
    <rPh sb="4" eb="6">
      <t>ハッチュウ</t>
    </rPh>
    <rPh sb="7" eb="9">
      <t>カンリ</t>
    </rPh>
    <rPh sb="9" eb="11">
      <t>シエン</t>
    </rPh>
    <phoneticPr fontId="1"/>
  </si>
  <si>
    <t>改築（機械設備）</t>
    <phoneticPr fontId="1"/>
  </si>
  <si>
    <t>No.4-1において望ましくない業務として、選択した理由や業務に関するご意見などがありましたらご記入ください。</t>
    <rPh sb="10" eb="11">
      <t>ノゾ</t>
    </rPh>
    <rPh sb="16" eb="18">
      <t>ギョウム</t>
    </rPh>
    <rPh sb="29" eb="31">
      <t>ギョウム</t>
    </rPh>
    <rPh sb="32" eb="33">
      <t>カン</t>
    </rPh>
    <phoneticPr fontId="1"/>
  </si>
  <si>
    <r>
      <t>熱海市が下水道事業等にウォーターPPPを導入する場合に、貴社に参入しやすさなどの観点から、ウォーターPPPの導入対象とすることが</t>
    </r>
    <r>
      <rPr>
        <b/>
        <u/>
        <sz val="11"/>
        <color rgb="FFFF0000"/>
        <rFont val="Meiryo UI"/>
        <family val="3"/>
        <charset val="128"/>
      </rPr>
      <t>望ましくない</t>
    </r>
    <r>
      <rPr>
        <sz val="11"/>
        <rFont val="Meiryo UI"/>
        <family val="3"/>
        <charset val="128"/>
      </rPr>
      <t>とお考えになる業務について、お答えください。（複数回答可）</t>
    </r>
    <rPh sb="0" eb="2">
      <t>アタミ</t>
    </rPh>
    <rPh sb="9" eb="10">
      <t>ナド</t>
    </rPh>
    <rPh sb="28" eb="30">
      <t>キシャ</t>
    </rPh>
    <rPh sb="31" eb="33">
      <t>サンニュウ</t>
    </rPh>
    <rPh sb="40" eb="42">
      <t>カンテン</t>
    </rPh>
    <rPh sb="54" eb="56">
      <t>ドウニュウ</t>
    </rPh>
    <rPh sb="77" eb="79">
      <t>ギョウム</t>
    </rPh>
    <phoneticPr fontId="1"/>
  </si>
  <si>
    <t>改築（土木・建築）</t>
    <phoneticPr fontId="1"/>
  </si>
  <si>
    <t>管路施設</t>
    <rPh sb="0" eb="2">
      <t>カンロ</t>
    </rPh>
    <rPh sb="2" eb="4">
      <t>シセツ</t>
    </rPh>
    <phoneticPr fontId="1"/>
  </si>
  <si>
    <t>他工事等立合い</t>
    <rPh sb="0" eb="1">
      <t>ホカ</t>
    </rPh>
    <rPh sb="1" eb="3">
      <t>コウジ</t>
    </rPh>
    <rPh sb="3" eb="4">
      <t>ナド</t>
    </rPh>
    <rPh sb="4" eb="6">
      <t>タチア</t>
    </rPh>
    <phoneticPr fontId="1"/>
  </si>
  <si>
    <t>点検、調査</t>
    <rPh sb="0" eb="2">
      <t>テンケン</t>
    </rPh>
    <rPh sb="3" eb="5">
      <t>チョウサ</t>
    </rPh>
    <phoneticPr fontId="1"/>
  </si>
  <si>
    <t>【回答例】</t>
    <rPh sb="0" eb="2">
      <t>カイトウ</t>
    </rPh>
    <rPh sb="2" eb="3">
      <t>レイ</t>
    </rPh>
    <phoneticPr fontId="1"/>
  </si>
  <si>
    <t>特にない</t>
    <phoneticPr fontId="1"/>
  </si>
  <si>
    <t>管路施設は対象外とする</t>
    <phoneticPr fontId="1"/>
  </si>
  <si>
    <t>処理場（初島浄水センター）は対象外とする</t>
    <phoneticPr fontId="1"/>
  </si>
  <si>
    <t>汚泥等収集運搬・処分業務を対象外とする（管理補助業務のみを対象とする）</t>
    <phoneticPr fontId="1"/>
  </si>
  <si>
    <t>性能発注とする</t>
    <phoneticPr fontId="1"/>
  </si>
  <si>
    <t>仕様書発注（仕様規定）とする</t>
    <phoneticPr fontId="1"/>
  </si>
  <si>
    <r>
      <t>熱海市では、ウォーターPPP事業の事業範囲として管路については更新実施型を想定し検討しており、</t>
    </r>
    <r>
      <rPr>
        <b/>
        <u/>
        <sz val="11"/>
        <color rgb="FFFF0000"/>
        <rFont val="Meiryo UI"/>
        <family val="3"/>
        <charset val="128"/>
      </rPr>
      <t>地元業者を中心とする事業範囲である布設替工事およびマンホール蓋交換についてもウォーターPPP事業の対象</t>
    </r>
    <r>
      <rPr>
        <sz val="11"/>
        <rFont val="Meiryo UI"/>
        <family val="3"/>
        <charset val="128"/>
      </rPr>
      <t>として検討しております。この方針についてご理解いただけますか。また、ご意見がありましたら右欄にご記入をお願いいたします。</t>
    </r>
    <rPh sb="0" eb="2">
      <t>アタミ</t>
    </rPh>
    <rPh sb="133" eb="135">
      <t>イケン</t>
    </rPh>
    <rPh sb="142" eb="143">
      <t>ミギ</t>
    </rPh>
    <rPh sb="143" eb="144">
      <t>ラン</t>
    </rPh>
    <rPh sb="146" eb="148">
      <t>キニュウ</t>
    </rPh>
    <rPh sb="150" eb="151">
      <t>ネガ</t>
    </rPh>
    <phoneticPr fontId="1"/>
  </si>
  <si>
    <t xml:space="preserve">熱海市では、下水道施設の未利用地の有効活用や温室効果ガス削減のため脱炭素などへの取り組みを積極的に検討しております。熱海市のウォーターPPP事業における付帯事業又は任意事業等として、下水処理場やポンプ場などのウォーターPPP事業の対象施設で用地利活用や脱炭素など取り組みを実施することについて、どのようにお考えになるかご回答ください。
</t>
    <rPh sb="58" eb="61">
      <t>アタミシ</t>
    </rPh>
    <rPh sb="70" eb="72">
      <t>ジギョウ</t>
    </rPh>
    <rPh sb="76" eb="78">
      <t>フタイ</t>
    </rPh>
    <rPh sb="80" eb="81">
      <t>マタ</t>
    </rPh>
    <rPh sb="82" eb="86">
      <t>ニンイジギョウ</t>
    </rPh>
    <rPh sb="86" eb="87">
      <t>ナド</t>
    </rPh>
    <rPh sb="136" eb="138">
      <t>ジッシ</t>
    </rPh>
    <rPh sb="153" eb="154">
      <t>カンガ</t>
    </rPh>
    <phoneticPr fontId="1"/>
  </si>
  <si>
    <t>ウォーターPPP事業と合わせて取り組むことにメリットを感じる</t>
    <rPh sb="8" eb="10">
      <t>ジギョウ</t>
    </rPh>
    <rPh sb="11" eb="12">
      <t>ア</t>
    </rPh>
    <rPh sb="15" eb="16">
      <t>ト</t>
    </rPh>
    <rPh sb="17" eb="18">
      <t>ク</t>
    </rPh>
    <rPh sb="27" eb="28">
      <t>カン</t>
    </rPh>
    <phoneticPr fontId="1"/>
  </si>
  <si>
    <t>ウォーターPPP事業と合わせて取り組むことにメリットを感じない</t>
    <phoneticPr fontId="1"/>
  </si>
  <si>
    <t>用地利活用や脱炭素などの取り組みに関する質問</t>
    <rPh sb="0" eb="2">
      <t>ヨウチ</t>
    </rPh>
    <rPh sb="2" eb="5">
      <t>リカツヨウ</t>
    </rPh>
    <rPh sb="6" eb="7">
      <t>ダツ</t>
    </rPh>
    <rPh sb="7" eb="9">
      <t>タンソ</t>
    </rPh>
    <rPh sb="12" eb="13">
      <t>ト</t>
    </rPh>
    <rPh sb="14" eb="15">
      <t>ク</t>
    </rPh>
    <rPh sb="16" eb="17">
      <t>カン</t>
    </rPh>
    <rPh sb="19" eb="21">
      <t>シツモン</t>
    </rPh>
    <phoneticPr fontId="1"/>
  </si>
  <si>
    <t>熱海市のウォーターPPP事業と合わせて実施する用地利活用や脱炭素などの取り組みについて、ご提案がある場合は、その内容・方法や、実現にあたり必要な条件などについてご記入ください。</t>
    <rPh sb="15" eb="16">
      <t>ア</t>
    </rPh>
    <rPh sb="19" eb="21">
      <t>ジッシ</t>
    </rPh>
    <rPh sb="23" eb="25">
      <t>ヨウチ</t>
    </rPh>
    <rPh sb="25" eb="28">
      <t>リカツヨウ</t>
    </rPh>
    <rPh sb="29" eb="32">
      <t>ダツタンソ</t>
    </rPh>
    <rPh sb="45" eb="47">
      <t>テイアン</t>
    </rPh>
    <rPh sb="56" eb="58">
      <t>ナイヨウ</t>
    </rPh>
    <rPh sb="59" eb="61">
      <t>ホウホウ</t>
    </rPh>
    <phoneticPr fontId="1"/>
  </si>
  <si>
    <t>管路修繕業務（修繕）</t>
    <rPh sb="0" eb="2">
      <t>カンロ</t>
    </rPh>
    <rPh sb="7" eb="9">
      <t>シュウゼン</t>
    </rPh>
    <phoneticPr fontId="1"/>
  </si>
  <si>
    <t>管路管理業務（清掃）</t>
    <phoneticPr fontId="1"/>
  </si>
  <si>
    <t>管路管理業務（巡視・点検）</t>
    <rPh sb="7" eb="9">
      <t>ジュンシ</t>
    </rPh>
    <rPh sb="10" eb="12">
      <t>テンケン</t>
    </rPh>
    <phoneticPr fontId="1"/>
  </si>
  <si>
    <t>管路管理業務（調査）</t>
    <rPh sb="7" eb="9">
      <t>チョウサ</t>
    </rPh>
    <phoneticPr fontId="1"/>
  </si>
  <si>
    <t>実施設計（改築）</t>
    <rPh sb="0" eb="4">
      <t>ジッシセッケイ</t>
    </rPh>
    <rPh sb="5" eb="7">
      <t>カイチク</t>
    </rPh>
    <phoneticPr fontId="1"/>
  </si>
  <si>
    <t>5. 連絡先</t>
    <rPh sb="3" eb="6">
      <t>レンラクサキ</t>
    </rPh>
    <phoneticPr fontId="1"/>
  </si>
  <si>
    <r>
      <t>メール（回答等を記入した</t>
    </r>
    <r>
      <rPr>
        <b/>
        <u/>
        <sz val="11"/>
        <color rgb="FFFF0000"/>
        <rFont val="Meiryo UI"/>
        <family val="3"/>
        <charset val="128"/>
      </rPr>
      <t>本エクセルファイル</t>
    </r>
    <r>
      <rPr>
        <sz val="11"/>
        <color theme="1"/>
        <rFont val="Meiryo UI"/>
        <family val="3"/>
        <charset val="128"/>
      </rPr>
      <t>を添付）</t>
    </r>
    <rPh sb="4" eb="6">
      <t>カイトウ</t>
    </rPh>
    <rPh sb="6" eb="7">
      <t>ナド</t>
    </rPh>
    <rPh sb="8" eb="10">
      <t>キニュウ</t>
    </rPh>
    <rPh sb="12" eb="13">
      <t>ホン</t>
    </rPh>
    <rPh sb="22" eb="24">
      <t>テンプ</t>
    </rPh>
    <phoneticPr fontId="1"/>
  </si>
  <si>
    <t>wppp-atami@jswa.go.jp</t>
    <phoneticPr fontId="1"/>
  </si>
  <si>
    <t>（日本下水道事業団アンケート窓口）</t>
    <rPh sb="1" eb="9">
      <t>ニホンゲスイドウジギョウダン</t>
    </rPh>
    <rPh sb="14" eb="16">
      <t>マドグチ</t>
    </rPh>
    <phoneticPr fontId="1"/>
  </si>
  <si>
    <t>管路施設の改築工事を対象外とする</t>
    <rPh sb="0" eb="4">
      <t>カンロシセツ</t>
    </rPh>
    <rPh sb="5" eb="9">
      <t>カイチクコウジ</t>
    </rPh>
    <rPh sb="10" eb="13">
      <t>タイショウガイ</t>
    </rPh>
    <phoneticPr fontId="1"/>
  </si>
  <si>
    <t>処理場の改築工事を対象外とする</t>
    <rPh sb="2" eb="3">
      <t>ジョウ</t>
    </rPh>
    <rPh sb="4" eb="8">
      <t>カイチクコウジ</t>
    </rPh>
    <rPh sb="9" eb="12">
      <t>タイショウガイ</t>
    </rPh>
    <phoneticPr fontId="1"/>
  </si>
  <si>
    <t>更新計画作成業務を対象外とする</t>
    <rPh sb="0" eb="4">
      <t>コウシンケイカク</t>
    </rPh>
    <rPh sb="4" eb="6">
      <t>サクセイ</t>
    </rPh>
    <rPh sb="6" eb="8">
      <t>ギョウム</t>
    </rPh>
    <rPh sb="9" eb="11">
      <t>タイショウ</t>
    </rPh>
    <phoneticPr fontId="1"/>
  </si>
  <si>
    <t>下水処理場・ポンプ場等施設改築工事（土木・建築）</t>
    <rPh sb="18" eb="20">
      <t>ドボク</t>
    </rPh>
    <rPh sb="21" eb="23">
      <t>ケンチク</t>
    </rPh>
    <phoneticPr fontId="1"/>
  </si>
  <si>
    <t>下水処理場・ポンプ場等施設管理業務（運転管理、保守点検、水質試験等）</t>
    <rPh sb="0" eb="2">
      <t>ゲスイ</t>
    </rPh>
    <rPh sb="32" eb="33">
      <t>ナド</t>
    </rPh>
    <phoneticPr fontId="1"/>
  </si>
  <si>
    <t>下水処理場・ポンプ場等施設管理業務（薬品・燃料等ユーティリティ調達等）</t>
    <rPh sb="0" eb="2">
      <t>ゲスイ</t>
    </rPh>
    <rPh sb="33" eb="34">
      <t>ナド</t>
    </rPh>
    <phoneticPr fontId="1"/>
  </si>
  <si>
    <t>問題解決業務（不明水対策、悪臭対策等）</t>
    <phoneticPr fontId="1"/>
  </si>
  <si>
    <t>住民対応業務（事故対応、住民対応、他工事立合等）</t>
    <rPh sb="7" eb="9">
      <t>ジコ</t>
    </rPh>
    <rPh sb="12" eb="14">
      <t>ジュウミン</t>
    </rPh>
    <phoneticPr fontId="1"/>
  </si>
  <si>
    <t>災害対応業務（被災状況等把握等、二次災害防止対応等）</t>
    <rPh sb="24" eb="25">
      <t>ナド</t>
    </rPh>
    <phoneticPr fontId="1"/>
  </si>
  <si>
    <t>災害対応業務</t>
    <phoneticPr fontId="1"/>
  </si>
  <si>
    <t>災害対応</t>
    <phoneticPr fontId="1"/>
  </si>
  <si>
    <t>緊急対応</t>
    <phoneticPr fontId="1"/>
  </si>
  <si>
    <t>台帳管理</t>
    <phoneticPr fontId="1"/>
  </si>
  <si>
    <t>見学者対応</t>
    <rPh sb="0" eb="5">
      <t>ケンガクシャタイオウ</t>
    </rPh>
    <phoneticPr fontId="1"/>
  </si>
  <si>
    <t>見学者対応</t>
    <phoneticPr fontId="1"/>
  </si>
  <si>
    <t>住所</t>
    <rPh sb="0" eb="2">
      <t>ジュウショ</t>
    </rPh>
    <phoneticPr fontId="1"/>
  </si>
  <si>
    <t>担当者①</t>
    <rPh sb="0" eb="3">
      <t>タントウシャ</t>
    </rPh>
    <phoneticPr fontId="1"/>
  </si>
  <si>
    <t>担当者②</t>
    <rPh sb="0" eb="3">
      <t>タントウシャ</t>
    </rPh>
    <phoneticPr fontId="1"/>
  </si>
  <si>
    <t>氏名</t>
    <rPh sb="0" eb="2">
      <t>シメイ</t>
    </rPh>
    <phoneticPr fontId="1"/>
  </si>
  <si>
    <t>部署名</t>
    <rPh sb="0" eb="3">
      <t>ブショメイ</t>
    </rPh>
    <phoneticPr fontId="1"/>
  </si>
  <si>
    <t>←住所で市内・市外業者を判断
市内業者なら１を入力する</t>
    <rPh sb="1" eb="3">
      <t>ジュウショ</t>
    </rPh>
    <rPh sb="4" eb="6">
      <t>シナイ</t>
    </rPh>
    <rPh sb="7" eb="9">
      <t>シガイ</t>
    </rPh>
    <rPh sb="9" eb="11">
      <t>ギョウシャ</t>
    </rPh>
    <rPh sb="12" eb="14">
      <t>ハンダン</t>
    </rPh>
    <rPh sb="15" eb="17">
      <t>シナイ</t>
    </rPh>
    <rPh sb="17" eb="19">
      <t>ギョウシャ</t>
    </rPh>
    <rPh sb="23" eb="25">
      <t>ニュウリョク</t>
    </rPh>
    <phoneticPr fontId="1"/>
  </si>
  <si>
    <t>○</t>
    <phoneticPr fontId="1"/>
  </si>
  <si>
    <t>記入内容</t>
    <rPh sb="0" eb="4">
      <t>キニュウナイヨウ</t>
    </rPh>
    <phoneticPr fontId="1"/>
  </si>
  <si>
    <t>記入内容</t>
    <phoneticPr fontId="1"/>
  </si>
  <si>
    <t>「コンサルタント」で分類</t>
    <rPh sb="10" eb="12">
      <t>ブンルイ</t>
    </rPh>
    <phoneticPr fontId="1"/>
  </si>
  <si>
    <t>「維持管理」で分類</t>
    <rPh sb="1" eb="3">
      <t>イジ</t>
    </rPh>
    <rPh sb="3" eb="5">
      <t>カンリ</t>
    </rPh>
    <rPh sb="7" eb="9">
      <t>ブンルイ</t>
    </rPh>
    <phoneticPr fontId="1"/>
  </si>
  <si>
    <t>「維持管理」のうち「管路」で分類</t>
    <rPh sb="1" eb="3">
      <t>イジ</t>
    </rPh>
    <rPh sb="3" eb="5">
      <t>カンリ</t>
    </rPh>
    <rPh sb="10" eb="12">
      <t>カンロ</t>
    </rPh>
    <rPh sb="14" eb="16">
      <t>ブンルイ</t>
    </rPh>
    <phoneticPr fontId="1"/>
  </si>
  <si>
    <t>「維持管理」のうち「マンホールポンプ」で分類</t>
    <rPh sb="1" eb="3">
      <t>イジ</t>
    </rPh>
    <rPh sb="3" eb="5">
      <t>カンリ</t>
    </rPh>
    <rPh sb="20" eb="22">
      <t>ブンルイ</t>
    </rPh>
    <phoneticPr fontId="1"/>
  </si>
  <si>
    <t>「維持管理」のうち「処理場・ポンプ場」で分類</t>
    <rPh sb="1" eb="5">
      <t>イジカンリ</t>
    </rPh>
    <rPh sb="10" eb="13">
      <t>ショリジョウ</t>
    </rPh>
    <rPh sb="17" eb="18">
      <t>ジョウ</t>
    </rPh>
    <rPh sb="20" eb="22">
      <t>ブンルイ</t>
    </rPh>
    <phoneticPr fontId="1"/>
  </si>
  <si>
    <t>「工事」で分類</t>
    <rPh sb="1" eb="3">
      <t>コウジ</t>
    </rPh>
    <rPh sb="5" eb="7">
      <t>ブンルイ</t>
    </rPh>
    <phoneticPr fontId="1"/>
  </si>
  <si>
    <t>「工事」のうち「下水処理場・ポンプ場」で分類</t>
    <rPh sb="1" eb="3">
      <t>コウジ</t>
    </rPh>
    <rPh sb="8" eb="10">
      <t>ゲスイ</t>
    </rPh>
    <rPh sb="10" eb="13">
      <t>ショリジョウ</t>
    </rPh>
    <rPh sb="17" eb="18">
      <t>ジョウ</t>
    </rPh>
    <rPh sb="20" eb="22">
      <t>ブンルイ</t>
    </rPh>
    <phoneticPr fontId="1"/>
  </si>
  <si>
    <t>「管路」で分類</t>
    <rPh sb="1" eb="3">
      <t>カンロ</t>
    </rPh>
    <rPh sb="5" eb="7">
      <t>ブンルイ</t>
    </rPh>
    <phoneticPr fontId="1"/>
  </si>
  <si>
    <t>「処理場・ポンプ場」で分類</t>
    <rPh sb="1" eb="4">
      <t>ショリジョウ</t>
    </rPh>
    <rPh sb="8" eb="9">
      <t>ジョウ</t>
    </rPh>
    <rPh sb="11" eb="13">
      <t>ブンルイ</t>
    </rPh>
    <phoneticPr fontId="1"/>
  </si>
  <si>
    <t>「管路」で分類（維持管理・工事）※コンサルは除く</t>
    <rPh sb="1" eb="3">
      <t>カンロ</t>
    </rPh>
    <rPh sb="5" eb="7">
      <t>ブンルイ</t>
    </rPh>
    <rPh sb="8" eb="10">
      <t>イジ</t>
    </rPh>
    <rPh sb="10" eb="12">
      <t>カンリ</t>
    </rPh>
    <rPh sb="13" eb="15">
      <t>コウジ</t>
    </rPh>
    <rPh sb="22" eb="23">
      <t>ノゾ</t>
    </rPh>
    <phoneticPr fontId="1"/>
  </si>
  <si>
    <t>「処理場・ポンプ場」で分類（維持管理・工事）※コンサルは除く</t>
    <rPh sb="1" eb="4">
      <t>ショリジョウ</t>
    </rPh>
    <rPh sb="8" eb="9">
      <t>ジョウ</t>
    </rPh>
    <rPh sb="11" eb="13">
      <t>ブンルイ</t>
    </rPh>
    <rPh sb="14" eb="18">
      <t>イジカンリ</t>
    </rPh>
    <rPh sb="19" eb="21">
      <t>コウジ</t>
    </rPh>
    <phoneticPr fontId="1"/>
  </si>
  <si>
    <t>６-2</t>
    <phoneticPr fontId="1"/>
  </si>
  <si>
    <t>管路耐震化工事</t>
    <rPh sb="0" eb="2">
      <t>カンロ</t>
    </rPh>
    <rPh sb="2" eb="5">
      <t>タイシンカ</t>
    </rPh>
    <rPh sb="5" eb="7">
      <t>コウジ</t>
    </rPh>
    <phoneticPr fontId="1"/>
  </si>
  <si>
    <t>管路改築工事（管路布設替え）</t>
    <rPh sb="0" eb="2">
      <t>カンロ</t>
    </rPh>
    <rPh sb="4" eb="6">
      <t>コウジ</t>
    </rPh>
    <rPh sb="7" eb="9">
      <t>カンロ</t>
    </rPh>
    <rPh sb="9" eb="11">
      <t>フセツ</t>
    </rPh>
    <rPh sb="11" eb="12">
      <t>カ</t>
    </rPh>
    <phoneticPr fontId="1"/>
  </si>
  <si>
    <t>管路改築工事（管更生）</t>
    <rPh sb="0" eb="2">
      <t>カンロ</t>
    </rPh>
    <rPh sb="4" eb="6">
      <t>コウジ</t>
    </rPh>
    <rPh sb="7" eb="10">
      <t>カンコウセイ</t>
    </rPh>
    <phoneticPr fontId="1"/>
  </si>
  <si>
    <t>管路改築工事（マンホール蓋交換）</t>
    <rPh sb="0" eb="2">
      <t>カンロ</t>
    </rPh>
    <rPh sb="4" eb="6">
      <t>コウジ</t>
    </rPh>
    <rPh sb="12" eb="15">
      <t>フタコウカン</t>
    </rPh>
    <phoneticPr fontId="1"/>
  </si>
  <si>
    <t>担当：望月、福田</t>
    <rPh sb="0" eb="2">
      <t>タントウ</t>
    </rPh>
    <rPh sb="3" eb="5">
      <t>モチヅキ</t>
    </rPh>
    <rPh sb="6" eb="8">
      <t>フクダ</t>
    </rPh>
    <phoneticPr fontId="1"/>
  </si>
  <si>
    <t>熱海市 公営企業部 下水道課 施設室</t>
    <rPh sb="15" eb="18">
      <t>シセツシツ</t>
    </rPh>
    <phoneticPr fontId="1"/>
  </si>
  <si>
    <t>本調査に関してご質問がある方は、令和7年2月10日(月) 16時までに「5.連絡先」に、質問内容、会社名、ご担当者氏名、ご連絡先等を記載した質問書（任意様式）をご提出ください。なお、すべてのご質問に対して回答を保証するものではございません。</t>
    <rPh sb="26" eb="27">
      <t>ゲツ</t>
    </rPh>
    <rPh sb="31" eb="32">
      <t>ジ</t>
    </rPh>
    <rPh sb="38" eb="41">
      <t>レンラクサキ</t>
    </rPh>
    <phoneticPr fontId="1"/>
  </si>
  <si>
    <t>住所
（本社本店および熱海市内支社支店など）</t>
    <rPh sb="0" eb="2">
      <t>ジュウショ</t>
    </rPh>
    <rPh sb="6" eb="8">
      <t>ホンテン</t>
    </rPh>
    <rPh sb="11" eb="14">
      <t>アタミシ</t>
    </rPh>
    <rPh sb="17" eb="19">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</si>
</sst>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color theme="1"/>
      <name val="游ゴシック"/>
      <family val="2"/>
      <charset val="128"/>
      <scheme val="minor"/>
    </font>
    <font>
      <sz val="6"/>
      <name val="游ゴシック"/>
      <family val="2"/>
      <charset val="128"/>
      <scheme val="minor"/>
    </font>
    <font>
      <sz val="11"/>
      <color theme="1"/>
      <name val="Meiryo UI"/>
      <family val="3"/>
      <charset val="128"/>
    </font>
    <font>
      <b/>
      <sz val="16"/>
      <name val="Meiryo UI"/>
      <family val="3"/>
      <charset val="128"/>
    </font>
    <font>
      <b/>
      <sz val="11"/>
      <color theme="0"/>
      <name val="Meiryo UI"/>
      <family val="3"/>
      <charset val="128"/>
    </font>
    <font>
      <sz val="11"/>
      <name val="Meiryo UI"/>
      <family val="3"/>
      <charset val="128"/>
    </font>
    <font>
      <sz val="11"/>
      <color theme="0"/>
      <name val="Meiryo UI"/>
      <family val="3"/>
      <charset val="128"/>
    </font>
    <font>
      <b/>
      <sz val="11"/>
      <color rgb="FFF9A307"/>
      <name val="Meiryo UI"/>
      <family val="3"/>
      <charset val="128"/>
    </font>
    <font>
      <sz val="10"/>
      <name val="Meiryo UI"/>
      <family val="3"/>
      <charset val="128"/>
    </font>
    <font>
      <sz val="10"/>
      <name val="游ゴシック"/>
      <family val="3"/>
      <charset val="128"/>
      <scheme val="minor"/>
    </font>
    <font>
      <b/>
      <sz val="11"/>
      <color theme="1"/>
      <name val="Meiryo UI"/>
      <family val="3"/>
      <charset val="128"/>
    </font>
    <font>
      <b/>
      <sz val="11"/>
      <name val="Meiryo UI"/>
      <family val="3"/>
    </font>
    <font>
      <b/>
      <sz val="11"/>
      <name val="Meiryo UI"/>
      <family val="3"/>
      <charset val="128"/>
    </font>
    <font>
      <sz val="11"/>
      <name val="游ゴシック"/>
      <family val="2"/>
      <charset val="128"/>
      <scheme val="minor"/>
    </font>
    <font>
      <u/>
      <sz val="11"/>
      <color rgb="FFFF0000"/>
      <name val="Meiryo UI"/>
      <family val="3"/>
      <charset val="128"/>
    </font>
    <font>
      <b/>
      <u/>
      <sz val="11"/>
      <color rgb="FFFF0000"/>
      <name val="Meiryo UI"/>
      <family val="3"/>
      <charset val="128"/>
    </font>
    <font>
      <b/>
      <sz val="24"/>
      <color theme="0"/>
      <name val="Meiryo UI"/>
      <family val="3"/>
      <charset val="128"/>
    </font>
    <font>
      <u/>
      <sz val="11"/>
      <color theme="10"/>
      <name val="游ゴシック"/>
      <family val="2"/>
      <charset val="128"/>
      <scheme val="minor"/>
    </font>
    <font>
      <sz val="10"/>
      <color theme="1"/>
      <name val="Meiryo UI"/>
      <family val="3"/>
      <charset val="128"/>
    </font>
    <font>
      <sz val="10"/>
      <color theme="1"/>
      <name val="メイリオ"/>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bgColor indexed="64"/>
      </patternFill>
    </fill>
    <fill>
      <patternFill patternType="solid">
        <fgColor rgb="FFEBF3FF"/>
        <bgColor indexed="64"/>
      </patternFill>
    </fill>
    <fill>
      <patternFill patternType="solid">
        <fgColor theme="3"/>
        <bgColor indexed="64"/>
      </patternFill>
    </fill>
    <fill>
      <patternFill patternType="solid">
        <fgColor theme="3" tint="0.79998168889431442"/>
        <bgColor indexed="64"/>
      </patternFill>
    </fill>
    <fill>
      <patternFill patternType="solid">
        <fgColor rgb="FFF3F7FB"/>
        <bgColor indexed="64"/>
      </patternFill>
    </fill>
    <fill>
      <patternFill patternType="solid">
        <fgColor theme="5" tint="0.79998168889431442"/>
        <bgColor indexed="64"/>
      </patternFill>
    </fill>
  </fills>
  <borders count="7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hair">
        <color auto="1"/>
      </bottom>
      <diagonal/>
    </border>
    <border>
      <left style="thin">
        <color indexed="64"/>
      </left>
      <right style="thin">
        <color indexed="64"/>
      </right>
      <top style="medium">
        <color indexed="64"/>
      </top>
      <bottom style="hair">
        <color auto="1"/>
      </bottom>
      <diagonal/>
    </border>
    <border>
      <left style="thin">
        <color indexed="64"/>
      </left>
      <right/>
      <top style="medium">
        <color indexed="64"/>
      </top>
      <bottom style="hair">
        <color auto="1"/>
      </bottom>
      <diagonal/>
    </border>
    <border>
      <left/>
      <right style="thin">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indexed="64"/>
      </top>
      <bottom/>
      <diagonal/>
    </border>
    <border>
      <left/>
      <right/>
      <top style="hair">
        <color auto="1"/>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right/>
      <top style="thin">
        <color auto="1"/>
      </top>
      <bottom style="hair">
        <color auto="1"/>
      </bottom>
      <diagonal/>
    </border>
    <border>
      <left/>
      <right/>
      <top/>
      <bottom style="hair">
        <color auto="1"/>
      </bottom>
      <diagonal/>
    </border>
    <border>
      <left/>
      <right style="medium">
        <color indexed="64"/>
      </right>
      <top/>
      <bottom style="hair">
        <color auto="1"/>
      </bottom>
      <diagonal/>
    </border>
    <border>
      <left/>
      <right style="medium">
        <color indexed="64"/>
      </right>
      <top style="hair">
        <color auto="1"/>
      </top>
      <bottom/>
      <diagonal/>
    </border>
    <border>
      <left/>
      <right style="medium">
        <color indexed="64"/>
      </right>
      <top style="thin">
        <color auto="1"/>
      </top>
      <bottom style="hair">
        <color auto="1"/>
      </bottom>
      <diagonal/>
    </border>
    <border>
      <left style="medium">
        <color indexed="64"/>
      </left>
      <right/>
      <top style="thin">
        <color auto="1"/>
      </top>
      <bottom/>
      <diagonal/>
    </border>
    <border>
      <left style="hair">
        <color auto="1"/>
      </left>
      <right/>
      <top/>
      <bottom/>
      <diagonal/>
    </border>
    <border>
      <left style="hair">
        <color auto="1"/>
      </left>
      <right/>
      <top style="hair">
        <color auto="1"/>
      </top>
      <bottom/>
      <diagonal/>
    </border>
    <border>
      <left style="hair">
        <color auto="1"/>
      </left>
      <right/>
      <top style="hair">
        <color auto="1"/>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auto="1"/>
      </top>
      <bottom style="thin">
        <color auto="1"/>
      </bottom>
      <diagonal/>
    </border>
    <border>
      <left/>
      <right style="thin">
        <color indexed="64"/>
      </right>
      <top style="hair">
        <color auto="1"/>
      </top>
      <bottom style="medium">
        <color indexed="64"/>
      </bottom>
      <diagonal/>
    </border>
    <border>
      <left/>
      <right/>
      <top style="medium">
        <color auto="1"/>
      </top>
      <bottom style="thin">
        <color indexed="64"/>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bottom/>
      <diagonal/>
    </border>
    <border>
      <left style="hair">
        <color auto="1"/>
      </left>
      <right style="medium">
        <color indexed="64"/>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bottom style="hair">
        <color auto="1"/>
      </bottom>
      <diagonal/>
    </border>
    <border>
      <left/>
      <right style="hair">
        <color auto="1"/>
      </right>
      <top style="hair">
        <color auto="1"/>
      </top>
      <bottom style="hair">
        <color auto="1"/>
      </bottom>
      <diagonal/>
    </border>
    <border>
      <left style="hair">
        <color auto="1"/>
      </left>
      <right style="hair">
        <color auto="1"/>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87">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2" fillId="0" borderId="0" xfId="0" applyFont="1" applyAlignment="1">
      <alignment horizontal="right" vertical="center"/>
    </xf>
    <xf numFmtId="0" fontId="4"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4" fillId="0" borderId="6" xfId="0" applyFont="1" applyBorder="1" applyAlignment="1">
      <alignment horizontal="center" vertical="center"/>
    </xf>
    <xf numFmtId="0" fontId="7" fillId="0" borderId="6" xfId="0" applyFont="1" applyBorder="1">
      <alignment vertical="center"/>
    </xf>
    <xf numFmtId="0" fontId="2" fillId="0" borderId="10" xfId="0" applyFont="1" applyBorder="1">
      <alignment vertical="center"/>
    </xf>
    <xf numFmtId="0" fontId="5" fillId="3" borderId="11" xfId="0" applyFont="1" applyFill="1" applyBorder="1">
      <alignment vertical="center"/>
    </xf>
    <xf numFmtId="0" fontId="5" fillId="0" borderId="0" xfId="0" applyFont="1">
      <alignment vertical="center"/>
    </xf>
    <xf numFmtId="0" fontId="5" fillId="3" borderId="16" xfId="0" applyFont="1" applyFill="1" applyBorder="1">
      <alignment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Continuous" vertical="center"/>
    </xf>
    <xf numFmtId="0" fontId="5" fillId="0" borderId="5" xfId="0" quotePrefix="1" applyFont="1" applyBorder="1">
      <alignment vertical="center"/>
    </xf>
    <xf numFmtId="0" fontId="5" fillId="3" borderId="2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0" borderId="6" xfId="0" applyFont="1" applyBorder="1">
      <alignment vertical="center"/>
    </xf>
    <xf numFmtId="0" fontId="5" fillId="3" borderId="30" xfId="0" applyFont="1" applyFill="1" applyBorder="1" applyAlignment="1" applyProtection="1">
      <alignment horizontal="center" vertical="center"/>
      <protection locked="0"/>
    </xf>
    <xf numFmtId="0" fontId="2" fillId="0" borderId="5" xfId="0" applyFont="1" applyBorder="1" applyAlignment="1">
      <alignment horizontal="centerContinuous" vertical="center"/>
    </xf>
    <xf numFmtId="0" fontId="2" fillId="2" borderId="37" xfId="0" applyFont="1" applyFill="1" applyBorder="1">
      <alignment vertical="center"/>
    </xf>
    <xf numFmtId="0" fontId="2" fillId="2" borderId="38" xfId="0" applyFont="1" applyFill="1" applyBorder="1">
      <alignment vertical="center"/>
    </xf>
    <xf numFmtId="0" fontId="2" fillId="2" borderId="39" xfId="0" applyFont="1" applyFill="1" applyBorder="1">
      <alignment vertical="center"/>
    </xf>
    <xf numFmtId="0" fontId="2" fillId="2" borderId="40" xfId="0" applyFont="1" applyFill="1" applyBorder="1">
      <alignment vertical="center"/>
    </xf>
    <xf numFmtId="0" fontId="5" fillId="0" borderId="0" xfId="0" applyFont="1" applyAlignment="1">
      <alignment horizontal="left" vertical="top" wrapText="1"/>
    </xf>
    <xf numFmtId="0" fontId="5" fillId="3" borderId="44" xfId="0" applyFont="1" applyFill="1" applyBorder="1" applyAlignment="1" applyProtection="1">
      <alignment horizontal="center" vertical="center"/>
      <protection locked="0"/>
    </xf>
    <xf numFmtId="0" fontId="5" fillId="0" borderId="28" xfId="0" quotePrefix="1" applyFont="1" applyBorder="1">
      <alignment vertical="center"/>
    </xf>
    <xf numFmtId="0" fontId="5" fillId="3" borderId="46" xfId="0" applyFont="1" applyFill="1" applyBorder="1" applyAlignment="1" applyProtection="1">
      <alignment horizontal="center" vertical="center"/>
      <protection locked="0"/>
    </xf>
    <xf numFmtId="0" fontId="5" fillId="0" borderId="38" xfId="0" applyFont="1" applyBorder="1">
      <alignment vertical="center"/>
    </xf>
    <xf numFmtId="0" fontId="5" fillId="0" borderId="28" xfId="0" quotePrefix="1" applyFont="1" applyBorder="1" applyAlignment="1">
      <alignment horizontal="left" vertical="top"/>
    </xf>
    <xf numFmtId="0" fontId="2" fillId="0" borderId="4" xfId="0" quotePrefix="1" applyFont="1" applyBorder="1" applyAlignment="1">
      <alignment vertical="top"/>
    </xf>
    <xf numFmtId="0" fontId="2" fillId="3" borderId="23"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46" xfId="0" applyFont="1" applyFill="1" applyBorder="1" applyAlignment="1" applyProtection="1">
      <alignment horizontal="center" vertical="center"/>
      <protection locked="0"/>
    </xf>
    <xf numFmtId="0" fontId="2" fillId="2" borderId="42" xfId="0" applyFont="1" applyFill="1" applyBorder="1">
      <alignment vertical="center"/>
    </xf>
    <xf numFmtId="0" fontId="5" fillId="0" borderId="42" xfId="0" quotePrefix="1" applyFont="1" applyBorder="1" applyAlignment="1">
      <alignment vertical="top"/>
    </xf>
    <xf numFmtId="0" fontId="2" fillId="0" borderId="33" xfId="0" quotePrefix="1" applyFont="1" applyBorder="1" applyAlignment="1">
      <alignment vertical="top"/>
    </xf>
    <xf numFmtId="0" fontId="5" fillId="3" borderId="47" xfId="0" applyFont="1" applyFill="1" applyBorder="1" applyAlignment="1" applyProtection="1">
      <alignment horizontal="center" vertical="center"/>
      <protection locked="0"/>
    </xf>
    <xf numFmtId="0" fontId="2" fillId="0" borderId="0" xfId="0" applyFont="1" applyAlignment="1">
      <alignment vertical="top"/>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xf>
    <xf numFmtId="0" fontId="2" fillId="5" borderId="41" xfId="0" applyFont="1" applyFill="1" applyBorder="1">
      <alignment vertical="center"/>
    </xf>
    <xf numFmtId="0" fontId="2" fillId="5" borderId="58" xfId="0" applyFont="1" applyFill="1" applyBorder="1">
      <alignment vertical="center"/>
    </xf>
    <xf numFmtId="0" fontId="2" fillId="5" borderId="27" xfId="0" applyFont="1" applyFill="1" applyBorder="1">
      <alignment vertical="center"/>
    </xf>
    <xf numFmtId="0" fontId="12" fillId="5" borderId="41" xfId="0" applyFont="1" applyFill="1" applyBorder="1">
      <alignment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5" xfId="0" applyFont="1" applyFill="1" applyBorder="1">
      <alignment vertical="center"/>
    </xf>
    <xf numFmtId="0" fontId="4" fillId="4" borderId="32" xfId="0" applyFont="1" applyFill="1" applyBorder="1">
      <alignment vertical="center"/>
    </xf>
    <xf numFmtId="0" fontId="5" fillId="3" borderId="12" xfId="0" applyFont="1" applyFill="1" applyBorder="1" applyAlignment="1" applyProtection="1">
      <alignment vertical="center" shrinkToFit="1"/>
      <protection locked="0"/>
    </xf>
    <xf numFmtId="0" fontId="5" fillId="3" borderId="12"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17" xfId="0" applyFont="1" applyFill="1" applyBorder="1" applyAlignment="1" applyProtection="1">
      <alignment vertical="center" shrinkToFit="1"/>
      <protection locked="0"/>
    </xf>
    <xf numFmtId="0" fontId="5" fillId="3" borderId="17" xfId="0" applyFont="1" applyFill="1" applyBorder="1" applyAlignment="1" applyProtection="1">
      <alignment horizontal="center" vertical="center" shrinkToFit="1"/>
      <protection locked="0"/>
    </xf>
    <xf numFmtId="0" fontId="5" fillId="3" borderId="20" xfId="0" applyFont="1" applyFill="1" applyBorder="1" applyAlignment="1" applyProtection="1">
      <alignment horizontal="center" vertical="center" shrinkToFit="1"/>
      <protection locked="0"/>
    </xf>
    <xf numFmtId="0" fontId="10" fillId="0" borderId="51" xfId="0" quotePrefix="1" applyFont="1" applyBorder="1" applyAlignment="1">
      <alignment horizontal="left" vertical="top"/>
    </xf>
    <xf numFmtId="0" fontId="10" fillId="0" borderId="4" xfId="0" quotePrefix="1" applyFont="1" applyBorder="1" applyAlignment="1">
      <alignment horizontal="left" vertical="top"/>
    </xf>
    <xf numFmtId="0" fontId="12" fillId="0" borderId="6" xfId="0" quotePrefix="1" applyFont="1" applyBorder="1" applyAlignment="1">
      <alignment horizontal="left" vertical="top" wrapText="1"/>
    </xf>
    <xf numFmtId="0" fontId="12" fillId="0" borderId="5" xfId="0" quotePrefix="1" applyFont="1" applyBorder="1" applyAlignment="1">
      <alignment horizontal="left" vertical="top" wrapText="1"/>
    </xf>
    <xf numFmtId="0" fontId="10" fillId="0" borderId="21" xfId="0" quotePrefix="1" applyFont="1" applyBorder="1" applyAlignment="1">
      <alignment horizontal="left" vertical="top"/>
    </xf>
    <xf numFmtId="0" fontId="5" fillId="0" borderId="5" xfId="0" applyFont="1" applyBorder="1" applyAlignment="1">
      <alignment horizontal="left" vertical="top" wrapText="1"/>
    </xf>
    <xf numFmtId="0" fontId="10" fillId="0" borderId="33" xfId="0" quotePrefix="1" applyFont="1" applyBorder="1" applyAlignment="1">
      <alignment horizontal="left" vertical="top"/>
    </xf>
    <xf numFmtId="0" fontId="12" fillId="0" borderId="0" xfId="0" quotePrefix="1" applyFont="1" applyAlignment="1">
      <alignment horizontal="left" vertical="top" wrapText="1"/>
    </xf>
    <xf numFmtId="0" fontId="5" fillId="3" borderId="0" xfId="0" applyFont="1" applyFill="1" applyAlignment="1" applyProtection="1">
      <alignment horizontal="center" vertical="center"/>
      <protection locked="0"/>
    </xf>
    <xf numFmtId="0" fontId="5" fillId="0" borderId="0" xfId="0" quotePrefix="1" applyFont="1">
      <alignment vertical="center"/>
    </xf>
    <xf numFmtId="0" fontId="10" fillId="0" borderId="5" xfId="0" quotePrefix="1" applyFont="1" applyBorder="1" applyAlignment="1">
      <alignment horizontal="left" vertical="top"/>
    </xf>
    <xf numFmtId="0" fontId="5" fillId="0" borderId="5" xfId="0" applyFont="1" applyBorder="1">
      <alignment vertical="center"/>
    </xf>
    <xf numFmtId="0" fontId="5" fillId="0" borderId="5" xfId="0" applyFont="1" applyBorder="1" applyAlignment="1">
      <alignment horizontal="left" vertical="center" wrapText="1"/>
    </xf>
    <xf numFmtId="0" fontId="5" fillId="0" borderId="5" xfId="0" applyFont="1" applyBorder="1" applyAlignment="1" applyProtection="1">
      <alignment horizontal="center" vertical="center"/>
      <protection locked="0"/>
    </xf>
    <xf numFmtId="0" fontId="5" fillId="0" borderId="0" xfId="0" quotePrefix="1" applyFont="1" applyAlignment="1">
      <alignment horizontal="left" vertical="top"/>
    </xf>
    <xf numFmtId="0" fontId="2" fillId="0" borderId="0" xfId="0" applyFont="1" applyAlignment="1">
      <alignment horizontal="left" vertical="center" wrapText="1"/>
    </xf>
    <xf numFmtId="0" fontId="2" fillId="0" borderId="0" xfId="0" quotePrefix="1" applyFont="1" applyAlignment="1">
      <alignment vertical="top"/>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3" borderId="30" xfId="0" applyFont="1" applyFill="1" applyBorder="1" applyAlignment="1" applyProtection="1">
      <alignment horizontal="center" vertical="center"/>
      <protection locked="0"/>
    </xf>
    <xf numFmtId="0" fontId="4" fillId="4" borderId="2" xfId="0" applyFont="1" applyFill="1" applyBorder="1">
      <alignment vertical="center"/>
    </xf>
    <xf numFmtId="0" fontId="4" fillId="4" borderId="3" xfId="0" applyFont="1" applyFill="1" applyBorder="1">
      <alignment vertical="center"/>
    </xf>
    <xf numFmtId="0" fontId="5" fillId="0" borderId="5" xfId="0" quotePrefix="1" applyFont="1" applyBorder="1" applyAlignment="1">
      <alignment vertical="top"/>
    </xf>
    <xf numFmtId="0" fontId="4" fillId="0" borderId="33" xfId="0" applyFont="1" applyBorder="1" applyAlignment="1">
      <alignment horizontal="left" vertical="center"/>
    </xf>
    <xf numFmtId="0" fontId="12" fillId="0" borderId="21" xfId="0" applyFont="1" applyBorder="1" applyAlignment="1">
      <alignment horizontal="left" vertical="top"/>
    </xf>
    <xf numFmtId="0" fontId="2" fillId="8" borderId="54" xfId="0" applyFont="1" applyFill="1" applyBorder="1" applyAlignment="1">
      <alignment horizontal="left" vertical="center" wrapText="1"/>
    </xf>
    <xf numFmtId="0" fontId="2" fillId="3" borderId="22" xfId="0" applyFont="1" applyFill="1" applyBorder="1" applyAlignment="1" applyProtection="1">
      <alignment horizontal="center" vertical="center"/>
      <protection locked="0"/>
    </xf>
    <xf numFmtId="0" fontId="2" fillId="0" borderId="5" xfId="0" applyFont="1" applyBorder="1" applyAlignment="1">
      <alignment horizontal="left" vertical="center"/>
    </xf>
    <xf numFmtId="0" fontId="2" fillId="3" borderId="0" xfId="0" applyFont="1" applyFill="1">
      <alignment vertical="center"/>
    </xf>
    <xf numFmtId="0" fontId="5" fillId="0" borderId="6" xfId="0" quotePrefix="1" applyFont="1" applyBorder="1" applyAlignment="1">
      <alignment vertical="top"/>
    </xf>
    <xf numFmtId="0" fontId="5" fillId="0" borderId="0" xfId="0" applyFont="1" applyAlignment="1">
      <alignment horizontal="lef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quotePrefix="1" applyFont="1" applyAlignment="1">
      <alignment vertical="top"/>
    </xf>
    <xf numFmtId="0" fontId="2" fillId="8" borderId="23" xfId="0" applyFont="1" applyFill="1" applyBorder="1" applyAlignment="1">
      <alignment horizontal="left" vertical="center"/>
    </xf>
    <xf numFmtId="0" fontId="2" fillId="8" borderId="70" xfId="0" applyFont="1" applyFill="1" applyBorder="1" applyAlignment="1">
      <alignment horizontal="left" vertical="center"/>
    </xf>
    <xf numFmtId="0" fontId="2" fillId="3" borderId="47" xfId="0" applyFont="1" applyFill="1" applyBorder="1" applyAlignment="1" applyProtection="1">
      <alignment horizontal="center" vertical="center"/>
      <protection locked="0"/>
    </xf>
    <xf numFmtId="0" fontId="2" fillId="8" borderId="68" xfId="0" applyFont="1" applyFill="1" applyBorder="1" applyAlignment="1">
      <alignment horizontal="left" vertical="center" wrapText="1"/>
    </xf>
    <xf numFmtId="0" fontId="18" fillId="8" borderId="65" xfId="0" applyFont="1" applyFill="1" applyBorder="1" applyAlignment="1">
      <alignment horizontal="left" vertical="center" wrapText="1"/>
    </xf>
    <xf numFmtId="0" fontId="2" fillId="0" borderId="54" xfId="0" applyFont="1" applyBorder="1" applyAlignment="1">
      <alignment horizontal="left" vertical="center" wrapText="1"/>
    </xf>
    <xf numFmtId="0" fontId="2" fillId="0" borderId="68" xfId="0" applyFont="1" applyBorder="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176" fontId="5" fillId="0" borderId="0" xfId="0" applyNumberFormat="1" applyFont="1" applyAlignment="1" applyProtection="1">
      <alignment horizontal="center" vertical="center" shrinkToFit="1"/>
      <protection locked="0"/>
    </xf>
    <xf numFmtId="0" fontId="0" fillId="0" borderId="37" xfId="0" applyBorder="1" applyAlignment="1">
      <alignment horizontal="center" vertical="center"/>
    </xf>
    <xf numFmtId="0" fontId="0" fillId="0" borderId="37" xfId="0" applyBorder="1">
      <alignment vertical="center"/>
    </xf>
    <xf numFmtId="0" fontId="0" fillId="0" borderId="37" xfId="0" applyBorder="1" applyAlignment="1">
      <alignment horizontal="center" vertical="center" shrinkToFit="1"/>
    </xf>
    <xf numFmtId="0" fontId="0" fillId="0" borderId="37" xfId="0" applyBorder="1" applyAlignment="1">
      <alignment horizontal="left" vertical="center" shrinkToFit="1"/>
    </xf>
    <xf numFmtId="0" fontId="0" fillId="0" borderId="37" xfId="0" applyBorder="1" applyAlignment="1">
      <alignment horizontal="left" vertical="center" wrapText="1" shrinkToFit="1"/>
    </xf>
    <xf numFmtId="14" fontId="0" fillId="0" borderId="37" xfId="0" applyNumberFormat="1" applyBorder="1" applyAlignment="1">
      <alignment horizontal="center" vertical="center" shrinkToFit="1"/>
    </xf>
    <xf numFmtId="0" fontId="18" fillId="0" borderId="0" xfId="0" applyFont="1" applyAlignment="1">
      <alignment horizontal="center" vertical="center" wrapText="1"/>
    </xf>
    <xf numFmtId="0" fontId="18" fillId="0" borderId="37" xfId="0" applyFont="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18" fillId="0" borderId="37" xfId="0" applyFont="1" applyBorder="1" applyAlignment="1">
      <alignment horizontal="left" vertical="center" wrapText="1"/>
    </xf>
    <xf numFmtId="0" fontId="18" fillId="0" borderId="72" xfId="0" applyFont="1" applyBorder="1" applyAlignment="1">
      <alignment horizontal="center" vertical="center"/>
    </xf>
    <xf numFmtId="0" fontId="19" fillId="3" borderId="0" xfId="0" applyFont="1" applyFill="1" applyAlignment="1">
      <alignment vertical="center" wrapText="1"/>
    </xf>
    <xf numFmtId="0" fontId="18" fillId="0" borderId="42" xfId="0" applyFont="1" applyBorder="1" applyAlignment="1">
      <alignment horizontal="center" vertical="center" wrapText="1"/>
    </xf>
    <xf numFmtId="0" fontId="18" fillId="0" borderId="37" xfId="0" applyFont="1" applyBorder="1" applyAlignment="1">
      <alignment vertical="center" wrapText="1"/>
    </xf>
    <xf numFmtId="0" fontId="18" fillId="0" borderId="72" xfId="0" applyFont="1" applyBorder="1" applyAlignment="1">
      <alignment vertical="center" wrapText="1"/>
    </xf>
    <xf numFmtId="0" fontId="18" fillId="2" borderId="40" xfId="0" applyFont="1" applyFill="1" applyBorder="1" applyAlignment="1">
      <alignment vertical="center" wrapText="1"/>
    </xf>
    <xf numFmtId="0" fontId="18" fillId="2" borderId="37" xfId="0" applyFont="1" applyFill="1" applyBorder="1" applyAlignment="1">
      <alignment horizontal="center" vertical="center" wrapText="1"/>
    </xf>
    <xf numFmtId="0" fontId="18" fillId="9" borderId="0" xfId="0" applyFont="1" applyFill="1" applyAlignment="1">
      <alignment horizontal="center" vertical="center" wrapText="1"/>
    </xf>
    <xf numFmtId="0" fontId="18" fillId="2" borderId="39" xfId="0" applyFont="1" applyFill="1" applyBorder="1" applyAlignment="1">
      <alignment vertical="center" wrapText="1"/>
    </xf>
    <xf numFmtId="0" fontId="18" fillId="2" borderId="72"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vertical="center" wrapText="1"/>
    </xf>
    <xf numFmtId="0" fontId="18" fillId="0" borderId="38" xfId="0" applyFont="1" applyBorder="1" applyAlignment="1">
      <alignment horizontal="center" vertical="center" wrapText="1"/>
    </xf>
    <xf numFmtId="0" fontId="18" fillId="0" borderId="40" xfId="0" applyFont="1" applyBorder="1" applyAlignment="1">
      <alignment vertical="center" wrapText="1"/>
    </xf>
    <xf numFmtId="0" fontId="18" fillId="0" borderId="40" xfId="0" applyFont="1" applyBorder="1" applyAlignment="1">
      <alignment horizontal="center" vertical="center" wrapText="1"/>
    </xf>
    <xf numFmtId="0" fontId="18" fillId="2" borderId="37" xfId="0" applyFont="1" applyFill="1" applyBorder="1" applyAlignment="1">
      <alignment vertical="center" wrapText="1"/>
    </xf>
    <xf numFmtId="14" fontId="18" fillId="0" borderId="37" xfId="0" applyNumberFormat="1" applyFont="1" applyBorder="1" applyAlignment="1">
      <alignment horizontal="center" vertical="center" wrapText="1"/>
    </xf>
    <xf numFmtId="0" fontId="18" fillId="0" borderId="38" xfId="0" applyFont="1" applyBorder="1" applyAlignment="1">
      <alignment vertical="center" wrapText="1"/>
    </xf>
    <xf numFmtId="0" fontId="18" fillId="2" borderId="72" xfId="0" applyFont="1" applyFill="1" applyBorder="1" applyAlignment="1">
      <alignment vertical="center" wrapText="1"/>
    </xf>
    <xf numFmtId="0" fontId="18" fillId="5" borderId="37" xfId="0" applyFont="1" applyFill="1" applyBorder="1" applyAlignment="1">
      <alignment vertical="center" wrapText="1"/>
    </xf>
    <xf numFmtId="0" fontId="18" fillId="5" borderId="37"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 fillId="5" borderId="27" xfId="0" applyFont="1" applyFill="1" applyBorder="1" applyAlignment="1">
      <alignment vertical="center" shrinkToFit="1"/>
    </xf>
    <xf numFmtId="0" fontId="2" fillId="5" borderId="41" xfId="0" applyFont="1" applyFill="1" applyBorder="1" applyAlignment="1">
      <alignment vertical="center" shrinkToFit="1"/>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5" borderId="56" xfId="0" applyFont="1" applyFill="1" applyBorder="1" applyAlignment="1">
      <alignment vertical="center" shrinkToFit="1"/>
    </xf>
    <xf numFmtId="0" fontId="2" fillId="5" borderId="37" xfId="0" applyFont="1" applyFill="1" applyBorder="1" applyAlignment="1">
      <alignment vertical="center" shrinkToFit="1"/>
    </xf>
    <xf numFmtId="0" fontId="2" fillId="5" borderId="56" xfId="0" applyFont="1" applyFill="1" applyBorder="1" applyAlignment="1" applyProtection="1">
      <alignment vertical="center" shrinkToFit="1"/>
      <protection locked="0"/>
    </xf>
    <xf numFmtId="0" fontId="2" fillId="5" borderId="37" xfId="0" applyFont="1" applyFill="1" applyBorder="1" applyAlignment="1" applyProtection="1">
      <alignment vertical="center" shrinkToFit="1"/>
      <protection locked="0"/>
    </xf>
    <xf numFmtId="0" fontId="2" fillId="5" borderId="41" xfId="0" applyFont="1" applyFill="1" applyBorder="1" applyAlignment="1">
      <alignment vertical="center" shrinkToFit="1"/>
    </xf>
    <xf numFmtId="0" fontId="2" fillId="5" borderId="42" xfId="0" applyFont="1" applyFill="1" applyBorder="1" applyAlignment="1">
      <alignment vertical="center" shrinkToFit="1"/>
    </xf>
    <xf numFmtId="0" fontId="17" fillId="5" borderId="42" xfId="1" applyFill="1" applyBorder="1" applyAlignment="1" applyProtection="1">
      <alignment vertical="center" shrinkToFit="1"/>
      <protection locked="0"/>
    </xf>
    <xf numFmtId="0" fontId="2" fillId="5" borderId="42" xfId="0" applyFont="1" applyFill="1" applyBorder="1" applyAlignment="1" applyProtection="1">
      <alignment horizontal="left" vertical="center" shrinkToFit="1"/>
      <protection locked="0"/>
    </xf>
    <xf numFmtId="0" fontId="2" fillId="5" borderId="56" xfId="0" applyFont="1" applyFill="1" applyBorder="1" applyAlignment="1" applyProtection="1">
      <alignment horizontal="left" vertical="center" shrinkToFit="1"/>
      <protection locked="0"/>
    </xf>
    <xf numFmtId="0" fontId="10" fillId="0" borderId="0" xfId="0" applyFont="1" applyAlignment="1"/>
    <xf numFmtId="0" fontId="2" fillId="5" borderId="28" xfId="0" applyFont="1" applyFill="1" applyBorder="1" applyAlignment="1">
      <alignment vertical="center" shrinkToFit="1"/>
    </xf>
    <xf numFmtId="0" fontId="2" fillId="5" borderId="57" xfId="0" applyFont="1" applyFill="1" applyBorder="1" applyAlignment="1">
      <alignment vertical="center" shrinkToFit="1"/>
    </xf>
    <xf numFmtId="0" fontId="10" fillId="0" borderId="0" xfId="0" applyFont="1">
      <alignment vertical="center"/>
    </xf>
    <xf numFmtId="0" fontId="2" fillId="5" borderId="37" xfId="0" applyFont="1" applyFill="1" applyBorder="1" applyAlignment="1">
      <alignment horizontal="center" vertical="center" shrinkToFit="1"/>
    </xf>
    <xf numFmtId="0" fontId="12" fillId="5" borderId="37" xfId="0" applyFont="1" applyFill="1" applyBorder="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58" fontId="2" fillId="5" borderId="56" xfId="0" applyNumberFormat="1" applyFont="1" applyFill="1" applyBorder="1" applyAlignment="1">
      <alignment horizontal="left" vertical="center" shrinkToFit="1"/>
    </xf>
    <xf numFmtId="0" fontId="2" fillId="5" borderId="37" xfId="0" applyFont="1" applyFill="1" applyBorder="1" applyAlignment="1">
      <alignment horizontal="left" vertical="center" shrinkToFit="1"/>
    </xf>
    <xf numFmtId="0" fontId="2" fillId="5" borderId="56" xfId="0" applyFont="1" applyFill="1" applyBorder="1" applyAlignment="1">
      <alignment horizontal="left" vertical="center" shrinkToFit="1"/>
    </xf>
    <xf numFmtId="0" fontId="12" fillId="5" borderId="56" xfId="0" applyFont="1" applyFill="1" applyBorder="1" applyAlignment="1">
      <alignment horizontal="left" vertical="center" shrinkToFit="1"/>
    </xf>
    <xf numFmtId="0" fontId="12" fillId="5" borderId="37" xfId="0" applyFont="1" applyFill="1" applyBorder="1" applyAlignment="1">
      <alignment horizontal="left" vertical="center" shrinkToFit="1"/>
    </xf>
    <xf numFmtId="0" fontId="2" fillId="0" borderId="0" xfId="0" applyFont="1" applyAlignment="1">
      <alignment horizontal="left" vertical="top" wrapText="1"/>
    </xf>
    <xf numFmtId="0" fontId="4" fillId="4" borderId="0" xfId="0" applyFont="1" applyFill="1" applyAlignment="1">
      <alignment horizontal="center" vertical="center"/>
    </xf>
    <xf numFmtId="0" fontId="2" fillId="0" borderId="23" xfId="0" applyFont="1" applyBorder="1" applyAlignment="1">
      <alignment horizontal="left" vertical="center"/>
    </xf>
    <xf numFmtId="0" fontId="2" fillId="0" borderId="70" xfId="0" applyFont="1" applyBorder="1" applyAlignment="1">
      <alignment horizontal="left" vertical="center"/>
    </xf>
    <xf numFmtId="0" fontId="2" fillId="8" borderId="23" xfId="0" applyFont="1" applyFill="1" applyBorder="1" applyAlignment="1">
      <alignment horizontal="left" vertical="center"/>
    </xf>
    <xf numFmtId="0" fontId="2" fillId="8" borderId="70" xfId="0" applyFont="1" applyFill="1" applyBorder="1" applyAlignment="1">
      <alignment horizontal="left" vertical="center"/>
    </xf>
    <xf numFmtId="0" fontId="2" fillId="8" borderId="53" xfId="0" applyFont="1" applyFill="1" applyBorder="1" applyAlignment="1">
      <alignment horizontal="left" vertical="center" wrapText="1"/>
    </xf>
    <xf numFmtId="0" fontId="2" fillId="8" borderId="52" xfId="0" applyFont="1" applyFill="1" applyBorder="1" applyAlignment="1">
      <alignment horizontal="left" vertical="center" wrapText="1"/>
    </xf>
    <xf numFmtId="0" fontId="2" fillId="8" borderId="62" xfId="0" applyFont="1" applyFill="1" applyBorder="1" applyAlignment="1">
      <alignment horizontal="left" vertical="center" wrapText="1"/>
    </xf>
    <xf numFmtId="0" fontId="2" fillId="0" borderId="63" xfId="0" applyFont="1" applyBorder="1" applyAlignment="1">
      <alignment horizontal="left" vertical="center" wrapText="1"/>
    </xf>
    <xf numFmtId="0" fontId="2" fillId="0" borderId="65" xfId="0" applyFont="1" applyBorder="1" applyAlignment="1">
      <alignment horizontal="left" vertical="center" wrapText="1"/>
    </xf>
    <xf numFmtId="0" fontId="2" fillId="0" borderId="63" xfId="0" applyFont="1" applyBorder="1" applyAlignment="1">
      <alignment horizontal="left" vertical="center"/>
    </xf>
    <xf numFmtId="0" fontId="2" fillId="0" borderId="65" xfId="0" applyFont="1" applyBorder="1" applyAlignment="1">
      <alignment horizontal="left" vertical="center"/>
    </xf>
    <xf numFmtId="0" fontId="2" fillId="0" borderId="71" xfId="0" applyFont="1" applyBorder="1" applyAlignment="1">
      <alignment horizontal="left" vertical="center"/>
    </xf>
    <xf numFmtId="0" fontId="16" fillId="6" borderId="21" xfId="0" quotePrefix="1" applyFont="1" applyFill="1" applyBorder="1" applyAlignment="1">
      <alignment horizontal="center" vertical="center" wrapText="1"/>
    </xf>
    <xf numFmtId="0" fontId="16" fillId="6" borderId="5" xfId="0" quotePrefix="1" applyFont="1" applyFill="1" applyBorder="1" applyAlignment="1">
      <alignment horizontal="center" vertical="center" wrapText="1"/>
    </xf>
    <xf numFmtId="0" fontId="16" fillId="6" borderId="4" xfId="0" quotePrefix="1" applyFont="1" applyFill="1" applyBorder="1" applyAlignment="1">
      <alignment horizontal="center" vertical="center" wrapText="1"/>
    </xf>
    <xf numFmtId="0" fontId="16" fillId="6" borderId="0" xfId="0" quotePrefix="1" applyFont="1" applyFill="1" applyAlignment="1">
      <alignment horizontal="center" vertical="center" wrapText="1"/>
    </xf>
    <xf numFmtId="0" fontId="16" fillId="6" borderId="33" xfId="0" quotePrefix="1" applyFont="1" applyFill="1" applyBorder="1" applyAlignment="1">
      <alignment horizontal="center" vertical="center" wrapText="1"/>
    </xf>
    <xf numFmtId="0" fontId="16" fillId="6" borderId="6" xfId="0" quotePrefix="1" applyFont="1" applyFill="1" applyBorder="1" applyAlignment="1">
      <alignment horizontal="center" vertical="center"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2" fillId="0" borderId="67" xfId="0" applyFont="1" applyBorder="1" applyAlignment="1">
      <alignment horizontal="left" vertical="center" wrapText="1"/>
    </xf>
    <xf numFmtId="0" fontId="2" fillId="8" borderId="63" xfId="0" applyFont="1" applyFill="1" applyBorder="1" applyAlignment="1">
      <alignment horizontal="left" vertical="center" wrapText="1"/>
    </xf>
    <xf numFmtId="0" fontId="2" fillId="8" borderId="65" xfId="0" applyFont="1" applyFill="1" applyBorder="1" applyAlignment="1">
      <alignment horizontal="left" vertical="center" wrapText="1"/>
    </xf>
    <xf numFmtId="0" fontId="2" fillId="8" borderId="67" xfId="0" applyFont="1" applyFill="1" applyBorder="1" applyAlignment="1">
      <alignment horizontal="left" vertical="center" wrapText="1"/>
    </xf>
    <xf numFmtId="0" fontId="12" fillId="0" borderId="5" xfId="0" quotePrefix="1" applyFont="1" applyBorder="1" applyAlignment="1">
      <alignment horizontal="left" vertical="top" wrapText="1"/>
    </xf>
    <xf numFmtId="0" fontId="12" fillId="0" borderId="0" xfId="0" quotePrefix="1" applyFont="1" applyAlignment="1">
      <alignment horizontal="left" vertical="top" wrapText="1"/>
    </xf>
    <xf numFmtId="0" fontId="12" fillId="0" borderId="6" xfId="0" quotePrefix="1" applyFont="1" applyBorder="1" applyAlignment="1">
      <alignment horizontal="left" vertical="top" wrapText="1"/>
    </xf>
    <xf numFmtId="0" fontId="2" fillId="0" borderId="67" xfId="0" applyFont="1" applyBorder="1" applyAlignment="1">
      <alignment horizontal="left" vertical="center"/>
    </xf>
    <xf numFmtId="0" fontId="2" fillId="0" borderId="64" xfId="0" applyFont="1" applyBorder="1" applyAlignment="1">
      <alignment horizontal="left" vertical="center"/>
    </xf>
    <xf numFmtId="0" fontId="2" fillId="0" borderId="66" xfId="0" applyFont="1" applyBorder="1" applyAlignment="1">
      <alignment horizontal="left" vertical="center"/>
    </xf>
    <xf numFmtId="0" fontId="2" fillId="0" borderId="69" xfId="0" applyFont="1" applyBorder="1" applyAlignment="1">
      <alignment horizontal="left" vertical="center"/>
    </xf>
    <xf numFmtId="0" fontId="2" fillId="8" borderId="49"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8" borderId="48" xfId="0" applyFont="1" applyFill="1" applyBorder="1" applyAlignment="1">
      <alignment horizontal="left" vertical="center" wrapText="1"/>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2" fillId="0" borderId="30" xfId="0" applyFont="1" applyBorder="1" applyAlignment="1">
      <alignment horizontal="left" vertical="center" wrapText="1"/>
    </xf>
    <xf numFmtId="0" fontId="2" fillId="0" borderId="60" xfId="0" applyFont="1" applyBorder="1" applyAlignment="1">
      <alignment horizontal="left" vertical="center" wrapText="1"/>
    </xf>
    <xf numFmtId="0" fontId="2" fillId="0" borderId="34"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5" fillId="0" borderId="28"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5" xfId="0" applyFont="1" applyBorder="1" applyAlignment="1">
      <alignment horizontal="left" vertical="center"/>
    </xf>
    <xf numFmtId="0" fontId="2" fillId="0" borderId="32" xfId="0" applyFont="1" applyBorder="1" applyAlignment="1">
      <alignment horizontal="left" vertical="center"/>
    </xf>
    <xf numFmtId="0" fontId="5" fillId="0" borderId="25" xfId="0" applyFont="1" applyBorder="1" applyAlignment="1">
      <alignment horizontal="left" vertical="center"/>
    </xf>
    <xf numFmtId="0" fontId="5" fillId="0" borderId="49"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49" xfId="0" applyFont="1" applyBorder="1" applyAlignment="1">
      <alignment horizontal="left"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horizontal="left" vertical="top"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5" fillId="0" borderId="46" xfId="0" applyFont="1" applyBorder="1" applyAlignment="1">
      <alignment horizontal="left" vertical="center"/>
    </xf>
    <xf numFmtId="0" fontId="5" fillId="0" borderId="50" xfId="0" applyFont="1" applyBorder="1" applyAlignment="1">
      <alignment horizontal="lef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61" xfId="0" applyFont="1" applyBorder="1" applyAlignment="1">
      <alignment horizontal="left" vertical="top" wrapText="1"/>
    </xf>
    <xf numFmtId="0" fontId="2" fillId="3" borderId="61"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4" fillId="4" borderId="5" xfId="0" applyFont="1" applyFill="1" applyBorder="1" applyAlignment="1">
      <alignment horizontal="left" vertical="center"/>
    </xf>
    <xf numFmtId="0" fontId="5" fillId="0" borderId="35" xfId="0" applyFont="1" applyBorder="1" applyAlignment="1">
      <alignment horizontal="left" vertical="top" wrapText="1"/>
    </xf>
    <xf numFmtId="0" fontId="5" fillId="0" borderId="22" xfId="0" applyFont="1" applyBorder="1" applyAlignment="1">
      <alignment horizontal="left" vertical="center"/>
    </xf>
    <xf numFmtId="0" fontId="5" fillId="0" borderId="15"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4"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12" fillId="0" borderId="5" xfId="0" applyFont="1" applyBorder="1" applyAlignment="1">
      <alignment horizontal="left" vertical="top"/>
    </xf>
    <xf numFmtId="0" fontId="12" fillId="0" borderId="6" xfId="0" applyFont="1" applyBorder="1" applyAlignment="1">
      <alignment horizontal="left" vertical="top"/>
    </xf>
    <xf numFmtId="0" fontId="5" fillId="3" borderId="35" xfId="0" applyFont="1" applyFill="1" applyBorder="1" applyAlignment="1" applyProtection="1">
      <alignment horizontal="left" vertical="top"/>
      <protection locked="0"/>
    </xf>
    <xf numFmtId="0" fontId="5" fillId="3" borderId="36" xfId="0" applyFont="1" applyFill="1" applyBorder="1" applyAlignment="1" applyProtection="1">
      <alignment horizontal="left" vertical="top"/>
      <protection locked="0"/>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10" fillId="0" borderId="4" xfId="0" quotePrefix="1" applyFont="1" applyBorder="1" applyAlignment="1">
      <alignment horizontal="left" vertical="top"/>
    </xf>
    <xf numFmtId="0" fontId="10" fillId="0" borderId="33" xfId="0" quotePrefix="1" applyFont="1" applyBorder="1" applyAlignment="1">
      <alignment horizontal="left" vertical="top"/>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30" xfId="0" applyFont="1" applyBorder="1" applyAlignment="1">
      <alignment horizontal="left" vertical="center" wrapText="1"/>
    </xf>
    <xf numFmtId="0" fontId="5" fillId="0" borderId="42" xfId="0" applyFont="1" applyBorder="1" applyAlignment="1">
      <alignment horizontal="left" vertical="top" wrapText="1"/>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0" xfId="0" applyFont="1" applyAlignment="1">
      <alignment horizontal="left" vertical="center"/>
    </xf>
    <xf numFmtId="0" fontId="2" fillId="0" borderId="10" xfId="0" applyFont="1" applyBorder="1" applyAlignment="1">
      <alignment horizontal="left" vertical="center"/>
    </xf>
    <xf numFmtId="0" fontId="2" fillId="3" borderId="30" xfId="0" applyFont="1" applyFill="1" applyBorder="1" applyAlignment="1" applyProtection="1">
      <alignment horizontal="left" vertical="top"/>
      <protection locked="0"/>
    </xf>
    <xf numFmtId="0" fontId="2" fillId="3" borderId="31" xfId="0" applyFont="1" applyFill="1" applyBorder="1" applyAlignment="1" applyProtection="1">
      <alignment horizontal="left" vertical="top"/>
      <protection locked="0"/>
    </xf>
    <xf numFmtId="0" fontId="2" fillId="0" borderId="53" xfId="0" applyFont="1" applyBorder="1" applyAlignment="1">
      <alignment horizontal="left" vertical="center" wrapText="1"/>
    </xf>
    <xf numFmtId="0" fontId="2" fillId="0" borderId="52" xfId="0" applyFont="1" applyBorder="1" applyAlignment="1">
      <alignment horizontal="left" vertical="center" wrapText="1"/>
    </xf>
    <xf numFmtId="0" fontId="2" fillId="0" borderId="62" xfId="0" applyFont="1" applyBorder="1" applyAlignment="1">
      <alignment horizontal="left" vertical="center" wrapText="1"/>
    </xf>
    <xf numFmtId="0" fontId="2" fillId="0" borderId="49" xfId="0" applyFont="1" applyBorder="1" applyAlignment="1">
      <alignment horizontal="left" vertical="center" wrapText="1"/>
    </xf>
    <xf numFmtId="0" fontId="5" fillId="0" borderId="44" xfId="0" applyFont="1" applyBorder="1" applyAlignment="1">
      <alignment horizontal="left" vertical="top" wrapText="1"/>
    </xf>
    <xf numFmtId="0" fontId="5" fillId="0" borderId="38" xfId="0" applyFont="1" applyBorder="1" applyAlignment="1">
      <alignment horizontal="left" vertical="top" wrapText="1"/>
    </xf>
    <xf numFmtId="0" fontId="2" fillId="0" borderId="44" xfId="0" applyFont="1" applyBorder="1" applyAlignment="1">
      <alignment horizontal="left" vertical="center" wrapText="1"/>
    </xf>
    <xf numFmtId="0" fontId="2" fillId="0" borderId="55" xfId="0" applyFont="1" applyBorder="1" applyAlignment="1">
      <alignment horizontal="left" vertical="center" wrapText="1"/>
    </xf>
    <xf numFmtId="0" fontId="2" fillId="0" borderId="41" xfId="0" applyFont="1" applyBorder="1" applyAlignment="1" applyProtection="1">
      <alignment horizontal="left" vertical="top"/>
      <protection locked="0"/>
    </xf>
    <xf numFmtId="0" fontId="2" fillId="0" borderId="42" xfId="0" applyFont="1" applyBorder="1" applyAlignment="1" applyProtection="1">
      <alignment horizontal="left" vertical="top"/>
      <protection locked="0"/>
    </xf>
    <xf numFmtId="0" fontId="2" fillId="0" borderId="43" xfId="0" applyFont="1" applyBorder="1" applyAlignment="1" applyProtection="1">
      <alignment horizontal="left" vertical="top"/>
      <protection locked="0"/>
    </xf>
    <xf numFmtId="0" fontId="5" fillId="0" borderId="44" xfId="0" applyFont="1" applyBorder="1" applyAlignment="1">
      <alignment horizontal="left" vertical="center" wrapText="1"/>
    </xf>
    <xf numFmtId="0" fontId="5" fillId="0" borderId="41"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protection locked="0"/>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6" xfId="0" applyFont="1" applyBorder="1" applyAlignment="1">
      <alignment horizontal="left" vertical="top" wrapText="1"/>
    </xf>
    <xf numFmtId="0" fontId="5" fillId="0" borderId="50"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45" xfId="0" applyFont="1" applyBorder="1" applyAlignment="1">
      <alignment horizontal="left" vertical="top" wrapText="1"/>
    </xf>
    <xf numFmtId="0" fontId="11" fillId="0" borderId="5" xfId="0" quotePrefix="1" applyFont="1" applyBorder="1" applyAlignment="1">
      <alignment horizontal="left" vertical="top" wrapText="1"/>
    </xf>
    <xf numFmtId="0" fontId="5" fillId="0" borderId="46" xfId="0" applyFont="1" applyBorder="1" applyAlignment="1">
      <alignment horizontal="left" vertical="center" wrapText="1"/>
    </xf>
    <xf numFmtId="0" fontId="5" fillId="0" borderId="50" xfId="0" applyFont="1" applyBorder="1" applyAlignment="1">
      <alignment horizontal="left" vertical="center" wrapText="1"/>
    </xf>
    <xf numFmtId="0" fontId="5" fillId="0" borderId="45" xfId="0" applyFont="1" applyBorder="1" applyAlignment="1">
      <alignment horizontal="left" vertical="center" wrapText="1"/>
    </xf>
    <xf numFmtId="0" fontId="5" fillId="0" borderId="22" xfId="0" applyFont="1" applyBorder="1" applyAlignment="1">
      <alignment horizontal="left" vertical="center" wrapText="1"/>
    </xf>
    <xf numFmtId="0" fontId="5" fillId="0" borderId="15"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3" fillId="0" borderId="0" xfId="0" applyFont="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14" fontId="5" fillId="3" borderId="2" xfId="0" applyNumberFormat="1" applyFont="1" applyFill="1" applyBorder="1" applyAlignment="1" applyProtection="1">
      <alignment horizontal="center" vertical="center" shrinkToFit="1"/>
      <protection locked="0"/>
    </xf>
    <xf numFmtId="14" fontId="5" fillId="3" borderId="3" xfId="0" applyNumberFormat="1" applyFont="1" applyFill="1" applyBorder="1" applyAlignment="1" applyProtection="1">
      <alignment horizontal="center" vertical="center" shrinkToFit="1"/>
      <protection locked="0"/>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5" fillId="3" borderId="13" xfId="0" applyFont="1" applyFill="1" applyBorder="1" applyAlignment="1" applyProtection="1">
      <alignment horizontal="center" vertical="center" shrinkToFit="1"/>
      <protection locked="0"/>
    </xf>
    <xf numFmtId="0" fontId="5" fillId="3" borderId="14" xfId="0" applyFont="1" applyFill="1" applyBorder="1" applyAlignment="1" applyProtection="1">
      <alignment horizontal="center" vertical="center" shrinkToFit="1"/>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5" fillId="3" borderId="18" xfId="0" applyFont="1" applyFill="1" applyBorder="1" applyAlignment="1" applyProtection="1">
      <alignment horizontal="center" vertical="center" shrinkToFit="1"/>
      <protection locked="0"/>
    </xf>
    <xf numFmtId="0" fontId="5" fillId="3" borderId="19"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4" fillId="4" borderId="2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3" borderId="5" xfId="0" applyFont="1" applyFill="1" applyBorder="1" applyAlignment="1" applyProtection="1">
      <alignment horizontal="left" vertical="center" shrinkToFit="1"/>
      <protection locked="0"/>
    </xf>
    <xf numFmtId="0" fontId="5" fillId="3" borderId="32" xfId="0" applyFont="1" applyFill="1" applyBorder="1" applyAlignment="1" applyProtection="1">
      <alignment horizontal="left" vertical="center" shrinkToFit="1"/>
      <protection locked="0"/>
    </xf>
    <xf numFmtId="0" fontId="5" fillId="3" borderId="30" xfId="0" applyFont="1" applyFill="1" applyBorder="1" applyAlignment="1" applyProtection="1">
      <alignment horizontal="left" vertical="center" shrinkToFit="1"/>
      <protection locked="0"/>
    </xf>
    <xf numFmtId="0" fontId="5" fillId="3" borderId="31" xfId="0" applyFont="1" applyFill="1" applyBorder="1" applyAlignment="1" applyProtection="1">
      <alignment horizontal="left" vertical="center" shrinkToFit="1"/>
      <protection locked="0"/>
    </xf>
    <xf numFmtId="0" fontId="2" fillId="7" borderId="5" xfId="0" quotePrefix="1" applyFont="1" applyFill="1" applyBorder="1" applyAlignment="1">
      <alignment horizontal="left" vertical="top" wrapText="1"/>
    </xf>
    <xf numFmtId="0" fontId="2" fillId="7" borderId="0" xfId="0" quotePrefix="1" applyFont="1" applyFill="1" applyAlignment="1">
      <alignment horizontal="left" vertical="top" wrapText="1"/>
    </xf>
    <xf numFmtId="0" fontId="2" fillId="7" borderId="6" xfId="0" quotePrefix="1" applyFont="1" applyFill="1" applyBorder="1" applyAlignment="1">
      <alignment horizontal="left" vertical="top"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2" fillId="0" borderId="31" xfId="0" applyFont="1" applyBorder="1" applyAlignment="1">
      <alignment horizontal="left" vertical="center" wrapText="1"/>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41" xfId="0" applyFont="1" applyBorder="1" applyAlignment="1" applyProtection="1">
      <alignment horizontal="left" vertical="top"/>
      <protection locked="0"/>
    </xf>
    <xf numFmtId="0" fontId="5" fillId="0" borderId="42" xfId="0" applyFont="1" applyBorder="1" applyAlignment="1" applyProtection="1">
      <alignment horizontal="left" vertical="top"/>
      <protection locked="0"/>
    </xf>
    <xf numFmtId="0" fontId="5" fillId="0" borderId="43" xfId="0" applyFont="1" applyBorder="1" applyAlignment="1" applyProtection="1">
      <alignment horizontal="left" vertical="top"/>
      <protection locked="0"/>
    </xf>
    <xf numFmtId="0" fontId="11" fillId="0" borderId="0" xfId="0" quotePrefix="1" applyFont="1" applyAlignment="1">
      <alignment horizontal="left" vertical="top" wrapText="1"/>
    </xf>
    <xf numFmtId="0" fontId="11" fillId="0" borderId="6" xfId="0" quotePrefix="1" applyFont="1" applyBorder="1" applyAlignment="1">
      <alignment horizontal="left" vertical="top" wrapText="1"/>
    </xf>
    <xf numFmtId="0" fontId="5" fillId="0" borderId="25" xfId="0" applyFont="1" applyBorder="1" applyAlignment="1">
      <alignment horizontal="left" vertical="top" wrapText="1"/>
    </xf>
    <xf numFmtId="0" fontId="5" fillId="0" borderId="27"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18" fillId="0" borderId="41" xfId="0" applyFont="1" applyBorder="1" applyAlignment="1">
      <alignment horizontal="left" vertical="center" wrapText="1"/>
    </xf>
    <xf numFmtId="0" fontId="18" fillId="0" borderId="56" xfId="0" applyFont="1" applyBorder="1" applyAlignment="1">
      <alignment horizontal="left" vertical="center" wrapText="1"/>
    </xf>
    <xf numFmtId="0" fontId="18" fillId="0" borderId="37" xfId="0" applyFont="1" applyBorder="1" applyAlignment="1">
      <alignment horizontal="left" vertical="center" wrapText="1"/>
    </xf>
    <xf numFmtId="0" fontId="18" fillId="0" borderId="7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72" xfId="0" applyFont="1" applyBorder="1" applyAlignment="1">
      <alignment vertical="center" wrapText="1"/>
    </xf>
    <xf numFmtId="0" fontId="18" fillId="0" borderId="40" xfId="0" applyFont="1" applyBorder="1" applyAlignment="1">
      <alignment vertical="center" wrapText="1"/>
    </xf>
    <xf numFmtId="0" fontId="18" fillId="0" borderId="39" xfId="0" applyFont="1" applyBorder="1" applyAlignment="1">
      <alignment vertical="center" wrapText="1"/>
    </xf>
    <xf numFmtId="0" fontId="18" fillId="0" borderId="39" xfId="0" applyFont="1" applyBorder="1" applyAlignment="1">
      <alignment horizontal="center" vertical="center" wrapText="1"/>
    </xf>
    <xf numFmtId="56" fontId="18" fillId="0" borderId="72" xfId="0" applyNumberFormat="1" applyFont="1" applyBorder="1" applyAlignment="1">
      <alignment horizontal="center" vertical="center" wrapText="1"/>
    </xf>
    <xf numFmtId="56" fontId="18" fillId="0" borderId="39" xfId="0" applyNumberFormat="1" applyFont="1" applyBorder="1" applyAlignment="1">
      <alignment horizontal="center" vertical="center" wrapText="1"/>
    </xf>
    <xf numFmtId="56" fontId="18" fillId="0" borderId="40" xfId="0" applyNumberFormat="1" applyFont="1" applyBorder="1" applyAlignment="1">
      <alignment horizontal="center" vertical="center" wrapText="1"/>
    </xf>
    <xf numFmtId="0" fontId="18" fillId="0" borderId="57" xfId="0" applyFont="1" applyBorder="1" applyAlignment="1">
      <alignment vertical="center" wrapText="1"/>
    </xf>
    <xf numFmtId="0" fontId="18" fillId="0" borderId="74" xfId="0" applyFont="1" applyBorder="1" applyAlignment="1">
      <alignment vertical="center" wrapText="1"/>
    </xf>
    <xf numFmtId="0" fontId="18" fillId="0" borderId="73" xfId="0" applyFont="1" applyBorder="1" applyAlignment="1">
      <alignment vertical="center" wrapText="1"/>
    </xf>
    <xf numFmtId="0" fontId="18" fillId="0" borderId="28" xfId="0" applyFont="1" applyBorder="1" applyAlignment="1">
      <alignment horizontal="center" vertical="center" wrapText="1"/>
    </xf>
    <xf numFmtId="0" fontId="18" fillId="0" borderId="0" xfId="0" applyFont="1" applyAlignment="1">
      <alignment horizontal="center" vertical="center" wrapText="1"/>
    </xf>
    <xf numFmtId="0" fontId="18" fillId="0" borderId="38"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7" xfId="0" applyFont="1" applyBorder="1" applyAlignment="1">
      <alignment vertical="center" wrapText="1"/>
    </xf>
    <xf numFmtId="0" fontId="18" fillId="0" borderId="41"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73" xfId="0" applyFont="1" applyBorder="1" applyAlignment="1">
      <alignment horizontal="center" vertical="center" wrapText="1"/>
    </xf>
    <xf numFmtId="0" fontId="0" fillId="0" borderId="37" xfId="0" applyBorder="1" applyAlignment="1">
      <alignment horizontal="center" vertical="center"/>
    </xf>
  </cellXfs>
  <cellStyles count="2">
    <cellStyle name="ハイパーリンク" xfId="1" builtinId="8"/>
    <cellStyle name="標準" xfId="0" builtinId="0"/>
  </cellStyles>
  <dxfs count="4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EBF3FF"/>
      <color rgb="FFF3F7FB"/>
      <color rgb="FFF9FBFD"/>
      <color rgb="FFE2E9F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wppp-atami@jswa.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C066-5E41-4F27-A063-0590DC2A4594}">
  <dimension ref="B1:AY77"/>
  <sheetViews>
    <sheetView showGridLines="0" zoomScaleNormal="100" zoomScaleSheetLayoutView="85" workbookViewId="0">
      <selection activeCell="AF12" sqref="AF12"/>
    </sheetView>
  </sheetViews>
  <sheetFormatPr defaultColWidth="8.75" defaultRowHeight="15.75"/>
  <cols>
    <col min="1" max="34" width="2.75" style="2" customWidth="1"/>
    <col min="35" max="55" width="4.75" style="2" customWidth="1"/>
    <col min="56" max="16384" width="8.75" style="2"/>
  </cols>
  <sheetData>
    <row r="1" spans="2:51" ht="15" customHeight="1"/>
    <row r="2" spans="2:51" ht="19.899999999999999" customHeight="1">
      <c r="B2" s="174" t="s">
        <v>186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47"/>
      <c r="AE2" s="47"/>
      <c r="AF2" s="47"/>
      <c r="AG2" s="47"/>
      <c r="AH2" s="47"/>
      <c r="AI2" s="47"/>
      <c r="AJ2" s="47"/>
      <c r="AK2" s="47"/>
      <c r="AL2" s="47"/>
      <c r="AM2" s="47"/>
      <c r="AN2" s="47"/>
      <c r="AO2" s="47"/>
      <c r="AP2" s="47"/>
      <c r="AQ2" s="47"/>
      <c r="AR2" s="47"/>
      <c r="AS2" s="47"/>
      <c r="AT2" s="47"/>
      <c r="AU2" s="47"/>
      <c r="AV2" s="47"/>
      <c r="AW2" s="47"/>
      <c r="AX2" s="47"/>
      <c r="AY2" s="47"/>
    </row>
    <row r="3" spans="2:51" ht="19.899999999999999" customHeight="1">
      <c r="B3" s="174" t="s">
        <v>81</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47"/>
      <c r="AE3" s="47"/>
      <c r="AF3" s="47"/>
      <c r="AG3" s="47"/>
      <c r="AH3" s="47"/>
      <c r="AI3" s="47"/>
      <c r="AJ3" s="47"/>
      <c r="AK3" s="47"/>
      <c r="AL3" s="47"/>
      <c r="AM3" s="47"/>
      <c r="AN3" s="47"/>
      <c r="AO3" s="47"/>
      <c r="AP3" s="47"/>
      <c r="AQ3" s="47"/>
      <c r="AR3" s="47"/>
      <c r="AS3" s="47"/>
      <c r="AT3" s="47"/>
      <c r="AU3" s="47"/>
      <c r="AV3" s="47"/>
      <c r="AW3" s="47"/>
      <c r="AX3" s="47"/>
      <c r="AY3" s="47"/>
    </row>
    <row r="4" spans="2:51" ht="10.15" customHeight="1"/>
    <row r="5" spans="2:51" ht="15" customHeight="1">
      <c r="B5" s="160" t="s">
        <v>106</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row>
    <row r="6" spans="2:51" ht="83.45" customHeight="1">
      <c r="B6" s="166" t="s">
        <v>114</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row>
    <row r="7" spans="2:51" ht="19.899999999999999" customHeight="1"/>
    <row r="8" spans="2:51" ht="15" customHeight="1">
      <c r="B8" s="163" t="s">
        <v>107</v>
      </c>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row>
    <row r="9" spans="2:51" ht="18" customHeight="1">
      <c r="B9" s="6" t="s">
        <v>95</v>
      </c>
      <c r="C9" s="167" t="s">
        <v>100</v>
      </c>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row>
    <row r="10" spans="2:51" ht="18" customHeight="1">
      <c r="B10" s="6" t="s">
        <v>95</v>
      </c>
      <c r="C10" s="167" t="s">
        <v>96</v>
      </c>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row>
    <row r="11" spans="2:51" ht="18" customHeight="1">
      <c r="B11" s="6" t="s">
        <v>95</v>
      </c>
      <c r="C11" s="167" t="s">
        <v>126</v>
      </c>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row>
    <row r="12" spans="2:51" ht="34.9" customHeight="1">
      <c r="B12" s="50" t="s">
        <v>97</v>
      </c>
      <c r="C12" s="173" t="s">
        <v>94</v>
      </c>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row>
    <row r="13" spans="2:51" ht="19.899999999999999" customHeight="1">
      <c r="B13" s="6" t="s">
        <v>95</v>
      </c>
      <c r="C13" s="167" t="s">
        <v>98</v>
      </c>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row>
    <row r="14" spans="2:51" ht="34.9" customHeight="1">
      <c r="B14" s="50" t="s">
        <v>97</v>
      </c>
      <c r="C14" s="166" t="s">
        <v>99</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row>
    <row r="15" spans="2:51" ht="34.9" customHeight="1">
      <c r="B15" s="50" t="s">
        <v>97</v>
      </c>
      <c r="C15" s="166" t="s">
        <v>103</v>
      </c>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row>
    <row r="16" spans="2:51" ht="18" customHeight="1">
      <c r="B16" s="6" t="s">
        <v>95</v>
      </c>
      <c r="C16" s="167" t="s">
        <v>101</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row>
    <row r="17" spans="2:29" ht="40.15" customHeight="1">
      <c r="B17" s="50" t="s">
        <v>97</v>
      </c>
      <c r="C17" s="166" t="s">
        <v>115</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row>
    <row r="18" spans="2:29" ht="40.15" customHeight="1">
      <c r="B18" s="50" t="s">
        <v>97</v>
      </c>
      <c r="C18" s="166" t="s">
        <v>102</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row>
    <row r="19" spans="2:29" ht="64.900000000000006" customHeight="1">
      <c r="B19" s="50" t="s">
        <v>112</v>
      </c>
      <c r="C19" s="166" t="s">
        <v>365</v>
      </c>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row>
    <row r="20" spans="2:29" ht="19.899999999999999" customHeight="1">
      <c r="B20" s="5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row>
    <row r="21" spans="2:29" ht="19.899999999999999" customHeight="1">
      <c r="B21" s="163" t="s">
        <v>105</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row>
    <row r="22" spans="2:29" ht="19.899999999999999" customHeight="1">
      <c r="B22" s="164" t="s">
        <v>93</v>
      </c>
      <c r="C22" s="164"/>
      <c r="D22" s="164"/>
      <c r="E22" s="164"/>
      <c r="F22" s="164"/>
      <c r="G22" s="164"/>
      <c r="H22" s="164"/>
      <c r="I22" s="164"/>
      <c r="J22" s="164"/>
      <c r="K22" s="164"/>
      <c r="L22" s="164"/>
      <c r="M22" s="52"/>
      <c r="N22" s="168">
        <v>45691</v>
      </c>
      <c r="O22" s="169"/>
      <c r="P22" s="169"/>
      <c r="Q22" s="169"/>
      <c r="R22" s="169"/>
      <c r="S22" s="169"/>
      <c r="T22" s="169"/>
      <c r="U22" s="169"/>
      <c r="V22" s="169"/>
      <c r="W22" s="169"/>
      <c r="X22" s="169"/>
      <c r="Y22" s="169"/>
      <c r="Z22" s="169"/>
      <c r="AA22" s="169"/>
      <c r="AB22" s="169"/>
      <c r="AC22" s="169"/>
    </row>
    <row r="23" spans="2:29" ht="19.899999999999999" customHeight="1">
      <c r="B23" s="164" t="s">
        <v>89</v>
      </c>
      <c r="C23" s="164"/>
      <c r="D23" s="164"/>
      <c r="E23" s="164"/>
      <c r="F23" s="164"/>
      <c r="G23" s="164"/>
      <c r="H23" s="164"/>
      <c r="I23" s="164"/>
      <c r="J23" s="164"/>
      <c r="K23" s="164"/>
      <c r="L23" s="164"/>
      <c r="M23" s="52"/>
      <c r="N23" s="170" t="s">
        <v>264</v>
      </c>
      <c r="O23" s="169"/>
      <c r="P23" s="169"/>
      <c r="Q23" s="169"/>
      <c r="R23" s="169"/>
      <c r="S23" s="169"/>
      <c r="T23" s="169"/>
      <c r="U23" s="169"/>
      <c r="V23" s="169"/>
      <c r="W23" s="169"/>
      <c r="X23" s="169"/>
      <c r="Y23" s="169"/>
      <c r="Z23" s="169"/>
      <c r="AA23" s="169"/>
      <c r="AB23" s="169"/>
      <c r="AC23" s="169"/>
    </row>
    <row r="24" spans="2:29" ht="19.899999999999999" customHeight="1">
      <c r="B24" s="164" t="s">
        <v>90</v>
      </c>
      <c r="C24" s="164"/>
      <c r="D24" s="164"/>
      <c r="E24" s="164"/>
      <c r="F24" s="164"/>
      <c r="G24" s="164"/>
      <c r="H24" s="164"/>
      <c r="I24" s="164"/>
      <c r="J24" s="164"/>
      <c r="K24" s="164"/>
      <c r="L24" s="164"/>
      <c r="M24" s="52"/>
      <c r="N24" s="168">
        <v>45702</v>
      </c>
      <c r="O24" s="169"/>
      <c r="P24" s="169"/>
      <c r="Q24" s="169"/>
      <c r="R24" s="169"/>
      <c r="S24" s="169"/>
      <c r="T24" s="169"/>
      <c r="U24" s="169"/>
      <c r="V24" s="169"/>
      <c r="W24" s="169"/>
      <c r="X24" s="169"/>
      <c r="Y24" s="169"/>
      <c r="Z24" s="169"/>
      <c r="AA24" s="169"/>
      <c r="AB24" s="169"/>
      <c r="AC24" s="169"/>
    </row>
    <row r="25" spans="2:29" ht="19.899999999999999" customHeight="1">
      <c r="B25" s="165" t="s">
        <v>91</v>
      </c>
      <c r="C25" s="165"/>
      <c r="D25" s="165"/>
      <c r="E25" s="165"/>
      <c r="F25" s="165"/>
      <c r="G25" s="165"/>
      <c r="H25" s="165"/>
      <c r="I25" s="165"/>
      <c r="J25" s="165"/>
      <c r="K25" s="165"/>
      <c r="L25" s="165"/>
      <c r="M25" s="55"/>
      <c r="N25" s="171" t="s">
        <v>265</v>
      </c>
      <c r="O25" s="172"/>
      <c r="P25" s="172"/>
      <c r="Q25" s="172"/>
      <c r="R25" s="172"/>
      <c r="S25" s="172"/>
      <c r="T25" s="172"/>
      <c r="U25" s="172"/>
      <c r="V25" s="172"/>
      <c r="W25" s="172"/>
      <c r="X25" s="172"/>
      <c r="Y25" s="172"/>
      <c r="Z25" s="172"/>
      <c r="AA25" s="172"/>
      <c r="AB25" s="172"/>
      <c r="AC25" s="172"/>
    </row>
    <row r="26" spans="2:29" ht="19.899999999999999" customHeight="1">
      <c r="B26" s="164" t="s">
        <v>92</v>
      </c>
      <c r="C26" s="164"/>
      <c r="D26" s="164"/>
      <c r="E26" s="164"/>
      <c r="F26" s="164"/>
      <c r="G26" s="164"/>
      <c r="H26" s="164"/>
      <c r="I26" s="164"/>
      <c r="J26" s="164"/>
      <c r="K26" s="164"/>
      <c r="L26" s="164"/>
      <c r="M26" s="52"/>
      <c r="N26" s="170" t="s">
        <v>266</v>
      </c>
      <c r="O26" s="169"/>
      <c r="P26" s="169"/>
      <c r="Q26" s="169"/>
      <c r="R26" s="169"/>
      <c r="S26" s="169"/>
      <c r="T26" s="169"/>
      <c r="U26" s="169"/>
      <c r="V26" s="169"/>
      <c r="W26" s="169"/>
      <c r="X26" s="169"/>
      <c r="Y26" s="169"/>
      <c r="Z26" s="169"/>
      <c r="AA26" s="169"/>
      <c r="AB26" s="169"/>
      <c r="AC26" s="169"/>
    </row>
    <row r="27" spans="2:29" ht="19.899999999999999" customHeight="1">
      <c r="B27" s="48"/>
      <c r="C27" s="48"/>
      <c r="D27" s="48"/>
      <c r="E27" s="48"/>
      <c r="F27" s="48"/>
      <c r="G27" s="48"/>
      <c r="H27" s="48"/>
      <c r="I27" s="48"/>
      <c r="J27" s="48"/>
      <c r="K27" s="48"/>
      <c r="L27" s="48"/>
    </row>
    <row r="28" spans="2:29" ht="19.899999999999999" customHeight="1">
      <c r="B28" s="48"/>
      <c r="C28" s="48"/>
      <c r="D28" s="48"/>
      <c r="E28" s="48"/>
      <c r="F28" s="48"/>
      <c r="G28" s="48"/>
      <c r="H28" s="48"/>
      <c r="I28" s="48"/>
      <c r="J28" s="48"/>
      <c r="K28" s="48"/>
      <c r="L28" s="48"/>
    </row>
    <row r="29" spans="2:29" ht="19.899999999999999" customHeight="1">
      <c r="B29" s="160" t="s">
        <v>104</v>
      </c>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row>
    <row r="30" spans="2:29" ht="19.899999999999999" customHeight="1">
      <c r="B30" s="155" t="s">
        <v>84</v>
      </c>
      <c r="C30" s="156"/>
      <c r="D30" s="156"/>
      <c r="E30" s="156"/>
      <c r="F30" s="156"/>
      <c r="G30" s="151"/>
      <c r="H30" s="52"/>
      <c r="I30" s="151" t="str">
        <f>N25</f>
        <v>令和7年2月21日 16時 まで</v>
      </c>
      <c r="J30" s="152"/>
      <c r="K30" s="152"/>
      <c r="L30" s="152"/>
      <c r="M30" s="152"/>
      <c r="N30" s="152"/>
      <c r="O30" s="152"/>
      <c r="P30" s="152"/>
      <c r="Q30" s="152"/>
      <c r="R30" s="152"/>
      <c r="S30" s="152"/>
      <c r="T30" s="152"/>
      <c r="U30" s="152"/>
      <c r="V30" s="152"/>
      <c r="W30" s="152"/>
      <c r="X30" s="152"/>
      <c r="Y30" s="152"/>
      <c r="Z30" s="152"/>
      <c r="AA30" s="152"/>
      <c r="AB30" s="152"/>
      <c r="AC30" s="152"/>
    </row>
    <row r="31" spans="2:29" ht="19.899999999999999" customHeight="1">
      <c r="B31" s="155" t="s">
        <v>85</v>
      </c>
      <c r="C31" s="156"/>
      <c r="D31" s="156"/>
      <c r="E31" s="156"/>
      <c r="F31" s="156"/>
      <c r="G31" s="151"/>
      <c r="H31" s="53"/>
      <c r="I31" s="157" t="s">
        <v>321</v>
      </c>
      <c r="J31" s="157"/>
      <c r="K31" s="157"/>
      <c r="L31" s="157"/>
      <c r="M31" s="157"/>
      <c r="N31" s="157"/>
      <c r="O31" s="157"/>
      <c r="P31" s="157"/>
      <c r="Q31" s="157"/>
      <c r="R31" s="158" t="s">
        <v>322</v>
      </c>
      <c r="S31" s="158"/>
      <c r="T31" s="158"/>
      <c r="U31" s="158"/>
      <c r="V31" s="158"/>
      <c r="W31" s="158"/>
      <c r="X31" s="158"/>
      <c r="Y31" s="158"/>
      <c r="Z31" s="158"/>
      <c r="AA31" s="158"/>
      <c r="AB31" s="158"/>
      <c r="AC31" s="159"/>
    </row>
    <row r="32" spans="2:29" ht="19.899999999999999" customHeight="1">
      <c r="B32" s="155" t="s">
        <v>86</v>
      </c>
      <c r="C32" s="156"/>
      <c r="D32" s="156"/>
      <c r="E32" s="156"/>
      <c r="F32" s="156"/>
      <c r="G32" s="151"/>
      <c r="H32" s="52"/>
      <c r="I32" s="153" t="s">
        <v>320</v>
      </c>
      <c r="J32" s="154"/>
      <c r="K32" s="154"/>
      <c r="L32" s="154"/>
      <c r="M32" s="154"/>
      <c r="N32" s="154"/>
      <c r="O32" s="154"/>
      <c r="P32" s="154"/>
      <c r="Q32" s="154"/>
      <c r="R32" s="154"/>
      <c r="S32" s="154"/>
      <c r="T32" s="154"/>
      <c r="U32" s="154"/>
      <c r="V32" s="154"/>
      <c r="W32" s="154"/>
      <c r="X32" s="154"/>
      <c r="Y32" s="154"/>
      <c r="Z32" s="154"/>
      <c r="AA32" s="154"/>
      <c r="AB32" s="154"/>
      <c r="AC32" s="154"/>
    </row>
    <row r="33" spans="2:29" ht="19.899999999999999" customHeight="1">
      <c r="B33" s="147"/>
      <c r="C33" s="161" t="s">
        <v>82</v>
      </c>
      <c r="D33" s="161"/>
      <c r="E33" s="161"/>
      <c r="F33" s="161"/>
      <c r="G33" s="162"/>
      <c r="H33" s="54"/>
      <c r="I33" s="153" t="s">
        <v>87</v>
      </c>
      <c r="J33" s="154"/>
      <c r="K33" s="154"/>
      <c r="L33" s="154"/>
      <c r="M33" s="154"/>
      <c r="N33" s="154"/>
      <c r="O33" s="154"/>
      <c r="P33" s="154"/>
      <c r="Q33" s="154"/>
      <c r="R33" s="154"/>
      <c r="S33" s="154"/>
      <c r="T33" s="154"/>
      <c r="U33" s="154"/>
      <c r="V33" s="154"/>
      <c r="W33" s="154"/>
      <c r="X33" s="154"/>
      <c r="Y33" s="154"/>
      <c r="Z33" s="154"/>
      <c r="AA33" s="154"/>
      <c r="AB33" s="154"/>
      <c r="AC33" s="154"/>
    </row>
    <row r="34" spans="2:29" ht="19.899999999999999" customHeight="1">
      <c r="B34" s="148"/>
      <c r="C34" s="156" t="s">
        <v>83</v>
      </c>
      <c r="D34" s="156"/>
      <c r="E34" s="156"/>
      <c r="F34" s="156"/>
      <c r="G34" s="151"/>
      <c r="H34" s="52"/>
      <c r="I34" s="153" t="s">
        <v>88</v>
      </c>
      <c r="J34" s="154"/>
      <c r="K34" s="154"/>
      <c r="L34" s="154"/>
      <c r="M34" s="154"/>
      <c r="N34" s="154"/>
      <c r="O34" s="154"/>
      <c r="P34" s="154"/>
      <c r="Q34" s="154"/>
      <c r="R34" s="154"/>
      <c r="S34" s="154"/>
      <c r="T34" s="154"/>
      <c r="U34" s="154"/>
      <c r="V34" s="154"/>
      <c r="W34" s="154"/>
      <c r="X34" s="154"/>
      <c r="Y34" s="154"/>
      <c r="Z34" s="154"/>
      <c r="AA34" s="154"/>
      <c r="AB34" s="154"/>
      <c r="AC34" s="154"/>
    </row>
    <row r="35" spans="2:29" ht="19.899999999999999" customHeight="1"/>
    <row r="36" spans="2:29" ht="19.899999999999999" customHeight="1">
      <c r="B36" s="163" t="s">
        <v>319</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row>
    <row r="37" spans="2:29" ht="19.899999999999999" customHeight="1">
      <c r="B37" s="51"/>
      <c r="C37" s="149" t="s">
        <v>364</v>
      </c>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row>
    <row r="38" spans="2:29" ht="19.899999999999999" customHeight="1">
      <c r="B38" s="48"/>
      <c r="C38" s="149" t="s">
        <v>363</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row>
    <row r="39" spans="2:29" ht="19.899999999999999" customHeight="1">
      <c r="B39" s="48"/>
      <c r="C39" s="149" t="s">
        <v>108</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row>
    <row r="40" spans="2:29" ht="19.899999999999999" customHeight="1">
      <c r="B40" s="48"/>
      <c r="C40" s="149" t="s">
        <v>109</v>
      </c>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row>
    <row r="41" spans="2:29" ht="19.899999999999999" customHeight="1">
      <c r="B41" s="48"/>
      <c r="C41" s="149" t="s">
        <v>110</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row>
    <row r="42" spans="2:29" ht="19.899999999999999" customHeight="1">
      <c r="C42" s="150" t="s">
        <v>111</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row>
    <row r="43" spans="2:29" ht="19.899999999999999" customHeight="1"/>
    <row r="44" spans="2:29" ht="19.899999999999999" customHeight="1"/>
    <row r="45" spans="2:29" ht="19.899999999999999" customHeight="1"/>
    <row r="46" spans="2:29" ht="19.899999999999999" customHeight="1"/>
    <row r="47" spans="2:29" ht="19.899999999999999" customHeight="1"/>
    <row r="48" spans="2:29"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46">
    <mergeCell ref="B6:AC6"/>
    <mergeCell ref="B2:AC2"/>
    <mergeCell ref="B3:AC3"/>
    <mergeCell ref="B5:AC5"/>
    <mergeCell ref="B8:AC8"/>
    <mergeCell ref="B24:L24"/>
    <mergeCell ref="C9:AC9"/>
    <mergeCell ref="C11:AC11"/>
    <mergeCell ref="C12:AC12"/>
    <mergeCell ref="C13:AC13"/>
    <mergeCell ref="C10:AC10"/>
    <mergeCell ref="B26:L26"/>
    <mergeCell ref="B25:L25"/>
    <mergeCell ref="C14:AC14"/>
    <mergeCell ref="C16:AC16"/>
    <mergeCell ref="C18:AC18"/>
    <mergeCell ref="C19:AC19"/>
    <mergeCell ref="C15:AC15"/>
    <mergeCell ref="C17:AC17"/>
    <mergeCell ref="N22:AC22"/>
    <mergeCell ref="N23:AC23"/>
    <mergeCell ref="N24:AC24"/>
    <mergeCell ref="N25:AC25"/>
    <mergeCell ref="N26:AC26"/>
    <mergeCell ref="B21:AC21"/>
    <mergeCell ref="B22:L22"/>
    <mergeCell ref="B23:L23"/>
    <mergeCell ref="B29:AC29"/>
    <mergeCell ref="C33:G33"/>
    <mergeCell ref="C37:AC37"/>
    <mergeCell ref="C38:AC38"/>
    <mergeCell ref="C39:AC39"/>
    <mergeCell ref="B36:AC36"/>
    <mergeCell ref="C34:G34"/>
    <mergeCell ref="C40:AC40"/>
    <mergeCell ref="C41:AC41"/>
    <mergeCell ref="C42:AC42"/>
    <mergeCell ref="I30:AC30"/>
    <mergeCell ref="I32:AC32"/>
    <mergeCell ref="I33:AC33"/>
    <mergeCell ref="I34:AC34"/>
    <mergeCell ref="B30:G30"/>
    <mergeCell ref="B31:G31"/>
    <mergeCell ref="B32:G32"/>
    <mergeCell ref="I31:Q31"/>
    <mergeCell ref="R31:AC31"/>
  </mergeCells>
  <phoneticPr fontId="1"/>
  <hyperlinks>
    <hyperlink ref="I31" r:id="rId1" xr:uid="{B3054786-CDE6-4572-8C16-72DC754E74A6}"/>
  </hyperlinks>
  <pageMargins left="0.59055118110236227" right="0.59055118110236227" top="0.59055118110236227" bottom="0.59055118110236227" header="0.31496062992125984" footer="0.31496062992125984"/>
  <pageSetup paperSize="9" orientation="portrait"/>
  <headerFooter>
    <oddHeader>&amp;R&amp;"Meiryo UI,標準"&amp;P/&amp;N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06C50-23F5-4F15-9BD5-93A5E70AE0E6}">
  <sheetPr>
    <tabColor theme="7" tint="0.79998168889431442"/>
    <pageSetUpPr fitToPage="1"/>
  </sheetPr>
  <dimension ref="A1:AA711"/>
  <sheetViews>
    <sheetView showGridLines="0" tabSelected="1" topLeftCell="L1" zoomScale="70" zoomScaleNormal="70" workbookViewId="0">
      <selection activeCell="W6" sqref="W6"/>
    </sheetView>
  </sheetViews>
  <sheetFormatPr defaultColWidth="0" defaultRowHeight="15.75" zeroHeight="1"/>
  <cols>
    <col min="1" max="1" width="8.625" style="1" hidden="1" customWidth="1"/>
    <col min="2" max="2" width="15.125" style="1" hidden="1" customWidth="1"/>
    <col min="3" max="6" width="2.625" style="1" hidden="1" customWidth="1"/>
    <col min="7" max="8" width="2.5" style="1" hidden="1" customWidth="1"/>
    <col min="9" max="9" width="2.625" style="1" hidden="1" customWidth="1"/>
    <col min="10" max="10" width="8.75" style="1" hidden="1" customWidth="1"/>
    <col min="11" max="11" width="8.625" style="1" hidden="1" customWidth="1"/>
    <col min="12" max="12" width="1.625" style="2" customWidth="1"/>
    <col min="13" max="13" width="2.625" style="2" customWidth="1"/>
    <col min="14" max="14" width="19.625" style="2" customWidth="1"/>
    <col min="15" max="15" width="5.75" style="2" customWidth="1"/>
    <col min="16" max="16" width="20.125" style="2" customWidth="1"/>
    <col min="17" max="18" width="24.625" style="2" customWidth="1"/>
    <col min="19" max="26" width="8.625" style="2" customWidth="1"/>
    <col min="27" max="27" width="1.625" style="2" customWidth="1"/>
    <col min="28" max="16384" width="8.625" style="2" hidden="1"/>
  </cols>
  <sheetData>
    <row r="1" spans="1:26" ht="21">
      <c r="M1" s="311" t="str">
        <f>実施要領・注意事項!B2</f>
        <v>熱海市下水道事業等へのウォーターPPP導入に関するアンケート調査</v>
      </c>
      <c r="N1" s="311"/>
      <c r="O1" s="311"/>
      <c r="P1" s="311"/>
      <c r="Q1" s="311"/>
      <c r="R1" s="311"/>
      <c r="S1" s="311"/>
      <c r="T1" s="311"/>
      <c r="U1" s="311"/>
      <c r="V1" s="311"/>
      <c r="W1" s="311"/>
      <c r="X1" s="311"/>
      <c r="Y1" s="311"/>
      <c r="Z1" s="311"/>
    </row>
    <row r="2" spans="1:26" ht="9" customHeight="1" thickBot="1">
      <c r="M2" s="3"/>
      <c r="N2" s="3"/>
      <c r="O2" s="3"/>
      <c r="P2" s="3"/>
      <c r="Q2" s="3"/>
      <c r="R2" s="3"/>
      <c r="S2" s="3"/>
      <c r="T2" s="3"/>
      <c r="U2" s="3"/>
      <c r="V2" s="3"/>
      <c r="W2" s="3"/>
      <c r="X2" s="3"/>
      <c r="Y2" s="3"/>
      <c r="Z2" s="3"/>
    </row>
    <row r="3" spans="1:26" ht="19.5" customHeight="1" thickBot="1">
      <c r="M3" s="312" t="s">
        <v>1</v>
      </c>
      <c r="N3" s="313"/>
      <c r="O3" s="314"/>
      <c r="P3" s="315"/>
      <c r="Q3" s="111" t="s">
        <v>1</v>
      </c>
      <c r="R3" s="112"/>
      <c r="S3" s="4"/>
      <c r="T3" s="4"/>
      <c r="U3" s="5"/>
      <c r="V3" s="5"/>
      <c r="W3" s="96"/>
      <c r="Z3" s="6" t="s">
        <v>2</v>
      </c>
    </row>
    <row r="4" spans="1:26" ht="9" customHeight="1" thickBot="1">
      <c r="A4" s="2"/>
      <c r="B4" s="2"/>
      <c r="C4" s="2"/>
      <c r="D4" s="2"/>
      <c r="E4" s="2"/>
      <c r="F4" s="2"/>
      <c r="G4" s="2"/>
      <c r="H4" s="2"/>
      <c r="I4" s="2"/>
      <c r="J4" s="2"/>
      <c r="K4" s="2"/>
      <c r="M4" s="7"/>
      <c r="N4" s="7"/>
      <c r="O4" s="8"/>
      <c r="P4" s="8"/>
      <c r="Q4" s="9"/>
      <c r="R4" s="10"/>
      <c r="S4" s="5"/>
      <c r="T4" s="5"/>
      <c r="U4" s="5"/>
      <c r="V4" s="5"/>
      <c r="Z4" s="6"/>
    </row>
    <row r="5" spans="1:26" ht="25.15" customHeight="1" thickBot="1">
      <c r="A5" s="2"/>
      <c r="B5" s="2"/>
      <c r="C5" s="2"/>
      <c r="D5" s="2"/>
      <c r="E5" s="2"/>
      <c r="F5" s="2"/>
      <c r="G5" s="2"/>
      <c r="H5" s="2"/>
      <c r="I5" s="2"/>
      <c r="J5" s="2"/>
      <c r="K5" s="2"/>
      <c r="M5" s="312" t="s">
        <v>0</v>
      </c>
      <c r="N5" s="313"/>
      <c r="O5" s="326"/>
      <c r="P5" s="326"/>
      <c r="Q5" s="326"/>
      <c r="R5" s="327"/>
      <c r="S5" s="5"/>
      <c r="T5" s="5"/>
      <c r="U5" s="5"/>
      <c r="V5" s="5"/>
      <c r="Z5" s="6"/>
    </row>
    <row r="6" spans="1:26" ht="25.15" customHeight="1">
      <c r="A6" s="2"/>
      <c r="B6" s="2"/>
      <c r="C6" s="2"/>
      <c r="D6" s="2"/>
      <c r="E6" s="2"/>
      <c r="F6" s="2"/>
      <c r="G6" s="2"/>
      <c r="H6" s="2"/>
      <c r="I6" s="2"/>
      <c r="J6" s="2"/>
      <c r="K6" s="2"/>
      <c r="M6" s="328" t="s">
        <v>366</v>
      </c>
      <c r="N6" s="329"/>
      <c r="O6" s="332"/>
      <c r="P6" s="332"/>
      <c r="Q6" s="332"/>
      <c r="R6" s="333"/>
      <c r="S6" s="5"/>
      <c r="T6" s="5"/>
      <c r="U6" s="5"/>
      <c r="V6" s="5"/>
      <c r="Z6" s="6"/>
    </row>
    <row r="7" spans="1:26" ht="25.15" customHeight="1" thickBot="1">
      <c r="A7" s="2"/>
      <c r="B7" s="2"/>
      <c r="C7" s="2"/>
      <c r="D7" s="2"/>
      <c r="E7" s="2"/>
      <c r="F7" s="2"/>
      <c r="G7" s="2"/>
      <c r="H7" s="2"/>
      <c r="I7" s="2"/>
      <c r="J7" s="2"/>
      <c r="K7" s="2"/>
      <c r="M7" s="330"/>
      <c r="N7" s="331"/>
      <c r="O7" s="334"/>
      <c r="P7" s="334"/>
      <c r="Q7" s="334"/>
      <c r="R7" s="335"/>
      <c r="S7" s="5"/>
      <c r="T7" s="5"/>
      <c r="U7" s="5"/>
      <c r="V7" s="5"/>
      <c r="Z7" s="6"/>
    </row>
    <row r="8" spans="1:26" ht="9" customHeight="1" thickBot="1">
      <c r="A8" s="2"/>
      <c r="B8" s="2"/>
      <c r="C8" s="2"/>
      <c r="D8" s="2"/>
      <c r="E8" s="2"/>
      <c r="F8" s="2"/>
      <c r="G8" s="2"/>
      <c r="H8" s="2"/>
      <c r="I8" s="2"/>
      <c r="J8" s="2"/>
      <c r="K8" s="2"/>
      <c r="M8" s="110"/>
      <c r="N8" s="7"/>
      <c r="O8" s="8"/>
      <c r="P8" s="8"/>
      <c r="Q8" s="9"/>
      <c r="R8" s="10"/>
      <c r="S8" s="5"/>
      <c r="T8" s="5"/>
      <c r="U8" s="5"/>
      <c r="V8" s="5"/>
      <c r="Z8" s="6"/>
    </row>
    <row r="9" spans="1:26" ht="19.5" customHeight="1" thickBot="1">
      <c r="M9" s="11"/>
      <c r="N9" s="56" t="s">
        <v>3</v>
      </c>
      <c r="O9" s="316" t="s">
        <v>4</v>
      </c>
      <c r="P9" s="317"/>
      <c r="Q9" s="57" t="s">
        <v>5</v>
      </c>
      <c r="R9" s="58" t="s">
        <v>6</v>
      </c>
      <c r="S9" s="318"/>
      <c r="T9" s="319"/>
      <c r="U9" s="319"/>
      <c r="V9" s="5"/>
      <c r="W9" s="5"/>
    </row>
    <row r="10" spans="1:26" ht="19.5" customHeight="1">
      <c r="L10" s="12"/>
      <c r="M10" s="13" t="s">
        <v>7</v>
      </c>
      <c r="N10" s="62"/>
      <c r="O10" s="320"/>
      <c r="P10" s="321"/>
      <c r="Q10" s="63"/>
      <c r="R10" s="64"/>
      <c r="S10" s="322"/>
      <c r="T10" s="323"/>
      <c r="U10" s="323"/>
      <c r="V10" s="14"/>
      <c r="W10" s="14"/>
    </row>
    <row r="11" spans="1:26" ht="19.5" customHeight="1" thickBot="1">
      <c r="L11" s="12"/>
      <c r="M11" s="15" t="s">
        <v>8</v>
      </c>
      <c r="N11" s="65"/>
      <c r="O11" s="324"/>
      <c r="P11" s="325"/>
      <c r="Q11" s="66"/>
      <c r="R11" s="67"/>
      <c r="S11" s="322"/>
      <c r="T11" s="323"/>
      <c r="U11" s="323"/>
      <c r="V11" s="14"/>
      <c r="W11" s="14"/>
    </row>
    <row r="12" spans="1:26" ht="4.3499999999999996" customHeight="1">
      <c r="M12" s="8"/>
      <c r="N12" s="8"/>
    </row>
    <row r="13" spans="1:26" ht="8.1" customHeight="1" thickBot="1"/>
    <row r="14" spans="1:26" ht="15" customHeight="1">
      <c r="M14" s="187" t="s">
        <v>301</v>
      </c>
      <c r="N14" s="188"/>
      <c r="O14" s="188"/>
      <c r="P14" s="336" t="s">
        <v>254</v>
      </c>
      <c r="Q14" s="336"/>
      <c r="R14" s="336"/>
      <c r="S14" s="16" t="s">
        <v>125</v>
      </c>
      <c r="T14" s="306" t="s">
        <v>127</v>
      </c>
      <c r="U14" s="306"/>
      <c r="V14" s="306"/>
      <c r="W14" s="306"/>
      <c r="X14" s="306"/>
      <c r="Y14" s="306"/>
      <c r="Z14" s="307"/>
    </row>
    <row r="15" spans="1:26" ht="15" customHeight="1">
      <c r="M15" s="189"/>
      <c r="N15" s="190"/>
      <c r="O15" s="190"/>
      <c r="P15" s="337"/>
      <c r="Q15" s="337"/>
      <c r="R15" s="337"/>
      <c r="S15" s="17"/>
      <c r="T15" s="295" t="s">
        <v>267</v>
      </c>
      <c r="U15" s="295"/>
      <c r="V15" s="295"/>
      <c r="W15" s="295"/>
      <c r="X15" s="295"/>
      <c r="Y15" s="295"/>
      <c r="Z15" s="296"/>
    </row>
    <row r="16" spans="1:26" ht="15" customHeight="1">
      <c r="M16" s="189"/>
      <c r="N16" s="190"/>
      <c r="O16" s="190"/>
      <c r="P16" s="337"/>
      <c r="Q16" s="337"/>
      <c r="R16" s="337"/>
      <c r="S16" s="17"/>
      <c r="T16" s="339" t="s">
        <v>128</v>
      </c>
      <c r="U16" s="339"/>
      <c r="V16" s="339"/>
      <c r="W16" s="339"/>
      <c r="X16" s="339"/>
      <c r="Y16" s="339"/>
      <c r="Z16" s="340"/>
    </row>
    <row r="17" spans="12:26" ht="66" customHeight="1">
      <c r="M17" s="189"/>
      <c r="N17" s="190"/>
      <c r="O17" s="190"/>
      <c r="P17" s="337"/>
      <c r="Q17" s="337"/>
      <c r="R17" s="337"/>
      <c r="S17" s="17" t="s">
        <v>125</v>
      </c>
      <c r="T17" s="341" t="s">
        <v>179</v>
      </c>
      <c r="U17" s="342"/>
      <c r="V17" s="343"/>
      <c r="W17" s="344" t="s">
        <v>113</v>
      </c>
      <c r="X17" s="345"/>
      <c r="Y17" s="345"/>
      <c r="Z17" s="346"/>
    </row>
    <row r="18" spans="12:26" ht="15" customHeight="1" thickBot="1">
      <c r="L18" s="12"/>
      <c r="M18" s="191"/>
      <c r="N18" s="192"/>
      <c r="O18" s="192"/>
      <c r="P18" s="338"/>
      <c r="Q18" s="338"/>
      <c r="R18" s="338"/>
      <c r="S18" s="17"/>
      <c r="T18" s="211" t="s">
        <v>178</v>
      </c>
      <c r="U18" s="211"/>
      <c r="V18" s="211"/>
      <c r="W18" s="211"/>
      <c r="X18" s="211"/>
      <c r="Y18" s="211"/>
      <c r="Z18" s="347"/>
    </row>
    <row r="19" spans="12:26" ht="16.5" thickBot="1">
      <c r="M19" s="18"/>
      <c r="N19" s="18"/>
      <c r="O19" s="18"/>
      <c r="P19" s="18"/>
      <c r="Q19" s="18"/>
      <c r="R19" s="18"/>
      <c r="S19" s="19"/>
      <c r="T19" s="19"/>
      <c r="U19" s="19"/>
      <c r="V19" s="18"/>
      <c r="W19" s="18"/>
      <c r="X19" s="18"/>
      <c r="Y19" s="18"/>
      <c r="Z19" s="18"/>
    </row>
    <row r="20" spans="12:26" ht="18" customHeight="1" thickBot="1">
      <c r="M20" s="209" t="s">
        <v>9</v>
      </c>
      <c r="N20" s="210"/>
      <c r="O20" s="59"/>
      <c r="P20" s="59" t="s">
        <v>10</v>
      </c>
      <c r="Q20" s="59"/>
      <c r="R20" s="59"/>
      <c r="S20" s="59" t="s">
        <v>11</v>
      </c>
      <c r="T20" s="59"/>
      <c r="U20" s="59"/>
      <c r="V20" s="60"/>
      <c r="W20" s="60"/>
      <c r="X20" s="60"/>
      <c r="Y20" s="60"/>
      <c r="Z20" s="61"/>
    </row>
    <row r="21" spans="12:26" ht="18" customHeight="1">
      <c r="M21" s="72">
        <v>1</v>
      </c>
      <c r="N21" s="302" t="s">
        <v>258</v>
      </c>
      <c r="O21" s="20" t="s">
        <v>13</v>
      </c>
      <c r="P21" s="230" t="s">
        <v>239</v>
      </c>
      <c r="Q21" s="230"/>
      <c r="R21" s="230"/>
      <c r="S21" s="21"/>
      <c r="T21" s="306" t="s">
        <v>116</v>
      </c>
      <c r="U21" s="306"/>
      <c r="V21" s="306"/>
      <c r="W21" s="306"/>
      <c r="X21" s="306"/>
      <c r="Y21" s="306"/>
      <c r="Z21" s="307"/>
    </row>
    <row r="22" spans="12:26" ht="18" customHeight="1">
      <c r="M22" s="69"/>
      <c r="N22" s="200"/>
      <c r="O22" s="14"/>
      <c r="P22" s="217"/>
      <c r="Q22" s="217"/>
      <c r="R22" s="217"/>
      <c r="S22" s="22"/>
      <c r="T22" s="295" t="s">
        <v>117</v>
      </c>
      <c r="U22" s="295"/>
      <c r="V22" s="295"/>
      <c r="W22" s="295"/>
      <c r="X22" s="295"/>
      <c r="Y22" s="295"/>
      <c r="Z22" s="296"/>
    </row>
    <row r="23" spans="12:26" ht="18" customHeight="1">
      <c r="M23" s="69"/>
      <c r="N23" s="200"/>
      <c r="O23" s="14"/>
      <c r="P23" s="217"/>
      <c r="Q23" s="217"/>
      <c r="R23" s="217"/>
      <c r="S23" s="22"/>
      <c r="T23" s="295" t="s">
        <v>118</v>
      </c>
      <c r="U23" s="295"/>
      <c r="V23" s="295"/>
      <c r="W23" s="295"/>
      <c r="X23" s="295"/>
      <c r="Y23" s="295"/>
      <c r="Z23" s="296"/>
    </row>
    <row r="24" spans="12:26" ht="18" customHeight="1">
      <c r="M24" s="69"/>
      <c r="N24" s="200"/>
      <c r="O24" s="14"/>
      <c r="P24" s="31"/>
      <c r="Q24" s="31"/>
      <c r="R24" s="31"/>
      <c r="S24" s="23"/>
      <c r="T24" s="291" t="s">
        <v>119</v>
      </c>
      <c r="U24" s="291"/>
      <c r="V24" s="291"/>
      <c r="W24" s="291"/>
      <c r="X24" s="291"/>
      <c r="Y24" s="291"/>
      <c r="Z24" s="305"/>
    </row>
    <row r="25" spans="12:26" ht="18" customHeight="1">
      <c r="M25" s="69"/>
      <c r="N25" s="200"/>
      <c r="O25" s="33" t="s">
        <v>120</v>
      </c>
      <c r="P25" s="216" t="s">
        <v>121</v>
      </c>
      <c r="Q25" s="216"/>
      <c r="R25" s="216"/>
      <c r="S25" s="34"/>
      <c r="T25" s="308" t="s">
        <v>122</v>
      </c>
      <c r="U25" s="308"/>
      <c r="V25" s="308"/>
      <c r="W25" s="308"/>
      <c r="X25" s="308"/>
      <c r="Y25" s="308"/>
      <c r="Z25" s="309"/>
    </row>
    <row r="26" spans="12:26" ht="18" customHeight="1">
      <c r="M26" s="69"/>
      <c r="N26" s="200"/>
      <c r="O26" s="14"/>
      <c r="P26" s="217"/>
      <c r="Q26" s="217"/>
      <c r="R26" s="217"/>
      <c r="S26" s="22"/>
      <c r="T26" s="295" t="s">
        <v>123</v>
      </c>
      <c r="U26" s="295"/>
      <c r="V26" s="295"/>
      <c r="W26" s="295"/>
      <c r="X26" s="295"/>
      <c r="Y26" s="295"/>
      <c r="Z26" s="296"/>
    </row>
    <row r="27" spans="12:26" ht="18" customHeight="1">
      <c r="M27" s="69"/>
      <c r="N27" s="200"/>
      <c r="O27" s="14"/>
      <c r="P27" s="217"/>
      <c r="Q27" s="217"/>
      <c r="R27" s="217"/>
      <c r="S27" s="22"/>
      <c r="T27" s="295" t="s">
        <v>238</v>
      </c>
      <c r="U27" s="295"/>
      <c r="V27" s="295"/>
      <c r="W27" s="235"/>
      <c r="X27" s="235"/>
      <c r="Y27" s="235"/>
      <c r="Z27" s="310"/>
    </row>
    <row r="28" spans="12:26" ht="49.9" customHeight="1" thickBot="1">
      <c r="M28" s="69"/>
      <c r="N28" s="200"/>
      <c r="O28" s="35"/>
      <c r="P28" s="285"/>
      <c r="Q28" s="285"/>
      <c r="R28" s="285"/>
      <c r="S28" s="22"/>
      <c r="T28" s="284" t="s">
        <v>124</v>
      </c>
      <c r="U28" s="284"/>
      <c r="V28" s="284"/>
      <c r="W28" s="348"/>
      <c r="X28" s="349"/>
      <c r="Y28" s="349"/>
      <c r="Z28" s="350"/>
    </row>
    <row r="29" spans="12:26" ht="16.5" thickBot="1">
      <c r="M29" s="18"/>
      <c r="N29" s="18"/>
      <c r="O29" s="8"/>
      <c r="P29" s="8"/>
      <c r="Q29" s="8"/>
      <c r="R29" s="8"/>
      <c r="S29" s="26"/>
      <c r="T29" s="26"/>
      <c r="U29" s="26"/>
      <c r="V29" s="8"/>
      <c r="W29" s="8"/>
      <c r="X29" s="8"/>
      <c r="Y29" s="8"/>
      <c r="Z29" s="8"/>
    </row>
    <row r="30" spans="12:26" ht="18" customHeight="1" thickBot="1">
      <c r="M30" s="209" t="s">
        <v>9</v>
      </c>
      <c r="N30" s="210"/>
      <c r="O30" s="59"/>
      <c r="P30" s="59" t="s">
        <v>10</v>
      </c>
      <c r="Q30" s="59"/>
      <c r="R30" s="59"/>
      <c r="S30" s="59" t="s">
        <v>11</v>
      </c>
      <c r="T30" s="59"/>
      <c r="U30" s="59"/>
      <c r="V30" s="60"/>
      <c r="W30" s="60"/>
      <c r="X30" s="60"/>
      <c r="Y30" s="60"/>
      <c r="Z30" s="61"/>
    </row>
    <row r="31" spans="12:26" ht="18" customHeight="1">
      <c r="M31" s="72">
        <v>2</v>
      </c>
      <c r="N31" s="302" t="s">
        <v>129</v>
      </c>
      <c r="O31" s="20" t="s">
        <v>26</v>
      </c>
      <c r="P31" s="230" t="s">
        <v>136</v>
      </c>
      <c r="Q31" s="230"/>
      <c r="R31" s="230"/>
      <c r="S31" s="21"/>
      <c r="T31" s="306" t="s">
        <v>268</v>
      </c>
      <c r="U31" s="306"/>
      <c r="V31" s="306"/>
      <c r="W31" s="306"/>
      <c r="X31" s="306"/>
      <c r="Y31" s="306"/>
      <c r="Z31" s="307"/>
    </row>
    <row r="32" spans="12:26" ht="18" customHeight="1">
      <c r="M32" s="69"/>
      <c r="N32" s="354"/>
      <c r="O32" s="14"/>
      <c r="P32" s="217"/>
      <c r="Q32" s="217"/>
      <c r="R32" s="217"/>
      <c r="S32" s="22"/>
      <c r="T32" s="295" t="s">
        <v>130</v>
      </c>
      <c r="U32" s="295"/>
      <c r="V32" s="295"/>
      <c r="W32" s="295"/>
      <c r="X32" s="295"/>
      <c r="Y32" s="295"/>
      <c r="Z32" s="296"/>
    </row>
    <row r="33" spans="1:26" ht="18" customHeight="1">
      <c r="M33" s="69"/>
      <c r="N33" s="354"/>
      <c r="O33" s="14"/>
      <c r="P33" s="217"/>
      <c r="Q33" s="217"/>
      <c r="R33" s="217"/>
      <c r="S33" s="22"/>
      <c r="T33" s="295" t="s">
        <v>269</v>
      </c>
      <c r="U33" s="295"/>
      <c r="V33" s="295"/>
      <c r="W33" s="295"/>
      <c r="X33" s="295"/>
      <c r="Y33" s="295"/>
      <c r="Z33" s="296"/>
    </row>
    <row r="34" spans="1:26" ht="18" customHeight="1">
      <c r="M34" s="69"/>
      <c r="N34" s="354"/>
      <c r="O34" s="14"/>
      <c r="P34" s="217"/>
      <c r="Q34" s="217"/>
      <c r="R34" s="217"/>
      <c r="S34" s="22"/>
      <c r="T34" s="295" t="s">
        <v>270</v>
      </c>
      <c r="U34" s="295"/>
      <c r="V34" s="295"/>
      <c r="W34" s="295"/>
      <c r="X34" s="295"/>
      <c r="Y34" s="295"/>
      <c r="Z34" s="296"/>
    </row>
    <row r="35" spans="1:26" ht="18" customHeight="1">
      <c r="M35" s="69"/>
      <c r="N35" s="354"/>
      <c r="O35" s="14"/>
      <c r="P35" s="217"/>
      <c r="Q35" s="217"/>
      <c r="R35" s="217"/>
      <c r="S35" s="22"/>
      <c r="T35" s="295" t="s">
        <v>271</v>
      </c>
      <c r="U35" s="295"/>
      <c r="V35" s="295"/>
      <c r="W35" s="295"/>
      <c r="X35" s="295"/>
      <c r="Y35" s="295"/>
      <c r="Z35" s="296"/>
    </row>
    <row r="36" spans="1:26" ht="18" customHeight="1">
      <c r="M36" s="69"/>
      <c r="N36" s="354"/>
      <c r="O36" s="14"/>
      <c r="P36" s="217"/>
      <c r="Q36" s="217"/>
      <c r="R36" s="217"/>
      <c r="S36" s="22"/>
      <c r="T36" s="295" t="s">
        <v>131</v>
      </c>
      <c r="U36" s="295"/>
      <c r="V36" s="295"/>
      <c r="W36" s="295"/>
      <c r="X36" s="295"/>
      <c r="Y36" s="295"/>
      <c r="Z36" s="296"/>
    </row>
    <row r="37" spans="1:26" ht="18" customHeight="1">
      <c r="M37" s="69"/>
      <c r="N37" s="354"/>
      <c r="O37" s="14"/>
      <c r="P37" s="217"/>
      <c r="Q37" s="217"/>
      <c r="R37" s="217"/>
      <c r="S37" s="22"/>
      <c r="T37" s="295" t="s">
        <v>132</v>
      </c>
      <c r="U37" s="295"/>
      <c r="V37" s="295"/>
      <c r="W37" s="295"/>
      <c r="X37" s="295"/>
      <c r="Y37" s="295"/>
      <c r="Z37" s="296"/>
    </row>
    <row r="38" spans="1:26" ht="18" customHeight="1">
      <c r="M38" s="69"/>
      <c r="N38" s="354"/>
      <c r="O38" s="14"/>
      <c r="P38" s="217"/>
      <c r="Q38" s="217"/>
      <c r="R38" s="217"/>
      <c r="S38" s="22"/>
      <c r="T38" s="295" t="s">
        <v>272</v>
      </c>
      <c r="U38" s="295"/>
      <c r="V38" s="295"/>
      <c r="W38" s="295"/>
      <c r="X38" s="295"/>
      <c r="Y38" s="295"/>
      <c r="Z38" s="296"/>
    </row>
    <row r="39" spans="1:26" ht="18" customHeight="1">
      <c r="M39" s="69"/>
      <c r="N39" s="354"/>
      <c r="O39" s="14"/>
      <c r="P39" s="217"/>
      <c r="Q39" s="217"/>
      <c r="R39" s="217"/>
      <c r="S39" s="22"/>
      <c r="T39" s="295" t="s">
        <v>133</v>
      </c>
      <c r="U39" s="295"/>
      <c r="V39" s="295"/>
      <c r="W39" s="295"/>
      <c r="X39" s="295"/>
      <c r="Y39" s="295"/>
      <c r="Z39" s="296"/>
    </row>
    <row r="40" spans="1:26" ht="18" customHeight="1">
      <c r="M40" s="69"/>
      <c r="N40" s="354"/>
      <c r="O40" s="14"/>
      <c r="P40" s="217"/>
      <c r="Q40" s="217"/>
      <c r="R40" s="217"/>
      <c r="S40" s="22"/>
      <c r="T40" s="295" t="s">
        <v>134</v>
      </c>
      <c r="U40" s="295"/>
      <c r="V40" s="295"/>
      <c r="W40" s="295"/>
      <c r="X40" s="295"/>
      <c r="Y40" s="295"/>
      <c r="Z40" s="296"/>
    </row>
    <row r="41" spans="1:26" ht="18" customHeight="1">
      <c r="M41" s="69"/>
      <c r="N41" s="354"/>
      <c r="O41" s="14"/>
      <c r="P41" s="217"/>
      <c r="Q41" s="217"/>
      <c r="R41" s="217"/>
      <c r="S41" s="22"/>
      <c r="T41" s="295" t="s">
        <v>135</v>
      </c>
      <c r="U41" s="295"/>
      <c r="V41" s="295"/>
      <c r="W41" s="295"/>
      <c r="X41" s="295"/>
      <c r="Y41" s="295"/>
      <c r="Z41" s="296"/>
    </row>
    <row r="42" spans="1:26" ht="49.9" customHeight="1">
      <c r="M42" s="69"/>
      <c r="N42" s="354"/>
      <c r="O42" s="14"/>
      <c r="P42" s="217"/>
      <c r="Q42" s="217"/>
      <c r="R42" s="217"/>
      <c r="S42" s="23"/>
      <c r="T42" s="235" t="s">
        <v>124</v>
      </c>
      <c r="U42" s="235"/>
      <c r="V42" s="235"/>
      <c r="W42" s="237"/>
      <c r="X42" s="238"/>
      <c r="Y42" s="238"/>
      <c r="Z42" s="239"/>
    </row>
    <row r="43" spans="1:26" ht="18" customHeight="1">
      <c r="A43" s="29">
        <f>$O$3</f>
        <v>0</v>
      </c>
      <c r="B43" s="29" t="s">
        <v>12</v>
      </c>
      <c r="C43" s="29">
        <f>S43</f>
        <v>0</v>
      </c>
      <c r="D43" s="29"/>
      <c r="E43" s="29"/>
      <c r="F43" s="29"/>
      <c r="G43" s="29"/>
      <c r="H43" s="29"/>
      <c r="I43" s="29"/>
      <c r="J43" s="29"/>
      <c r="M43" s="69"/>
      <c r="N43" s="354"/>
      <c r="O43" s="33" t="s">
        <v>44</v>
      </c>
      <c r="P43" s="216" t="s">
        <v>257</v>
      </c>
      <c r="Q43" s="216"/>
      <c r="R43" s="216"/>
      <c r="S43" s="34"/>
      <c r="T43" s="303" t="s">
        <v>127</v>
      </c>
      <c r="U43" s="303"/>
      <c r="V43" s="303"/>
      <c r="W43" s="303"/>
      <c r="X43" s="303"/>
      <c r="Y43" s="303"/>
      <c r="Z43" s="304"/>
    </row>
    <row r="44" spans="1:26" ht="18" customHeight="1">
      <c r="A44" s="29">
        <f>$O$3</f>
        <v>0</v>
      </c>
      <c r="B44" s="29" t="s">
        <v>14</v>
      </c>
      <c r="C44" s="29">
        <f>S44</f>
        <v>0</v>
      </c>
      <c r="D44" s="29"/>
      <c r="E44" s="29"/>
      <c r="F44" s="29"/>
      <c r="G44" s="29"/>
      <c r="H44" s="29"/>
      <c r="I44" s="29"/>
      <c r="J44" s="29"/>
      <c r="M44" s="69"/>
      <c r="N44" s="354"/>
      <c r="O44" s="14"/>
      <c r="P44" s="217"/>
      <c r="Q44" s="217"/>
      <c r="R44" s="217"/>
      <c r="S44" s="22"/>
      <c r="T44" s="295" t="s">
        <v>267</v>
      </c>
      <c r="U44" s="295"/>
      <c r="V44" s="295"/>
      <c r="W44" s="295"/>
      <c r="X44" s="295"/>
      <c r="Y44" s="295"/>
      <c r="Z44" s="296"/>
    </row>
    <row r="45" spans="1:26" ht="18" customHeight="1">
      <c r="A45" s="29">
        <f>$O$3</f>
        <v>0</v>
      </c>
      <c r="B45" s="29" t="s">
        <v>15</v>
      </c>
      <c r="C45" s="29">
        <f>S45</f>
        <v>0</v>
      </c>
      <c r="D45" s="29"/>
      <c r="E45" s="29"/>
      <c r="F45" s="29"/>
      <c r="G45" s="29"/>
      <c r="H45" s="29"/>
      <c r="I45" s="29"/>
      <c r="J45" s="29"/>
      <c r="M45" s="69"/>
      <c r="N45" s="354"/>
      <c r="O45" s="14"/>
      <c r="P45" s="217"/>
      <c r="Q45" s="217"/>
      <c r="R45" s="217"/>
      <c r="S45" s="22"/>
      <c r="T45" s="295" t="s">
        <v>128</v>
      </c>
      <c r="U45" s="295"/>
      <c r="V45" s="295"/>
      <c r="W45" s="295"/>
      <c r="X45" s="295"/>
      <c r="Y45" s="295"/>
      <c r="Z45" s="296"/>
    </row>
    <row r="46" spans="1:26" ht="66" customHeight="1">
      <c r="A46" s="30">
        <f>$O$3</f>
        <v>0</v>
      </c>
      <c r="B46" s="30" t="s">
        <v>16</v>
      </c>
      <c r="C46" s="30">
        <f>S46</f>
        <v>0</v>
      </c>
      <c r="D46" s="30"/>
      <c r="E46" s="30"/>
      <c r="F46" s="30"/>
      <c r="G46" s="30"/>
      <c r="H46" s="30"/>
      <c r="I46" s="30"/>
      <c r="J46" s="30">
        <f>W46</f>
        <v>0</v>
      </c>
      <c r="K46" s="28"/>
      <c r="M46" s="69"/>
      <c r="N46" s="354"/>
      <c r="O46" s="14"/>
      <c r="P46" s="217"/>
      <c r="Q46" s="217"/>
      <c r="R46" s="217"/>
      <c r="S46" s="23"/>
      <c r="T46" s="341" t="s">
        <v>137</v>
      </c>
      <c r="U46" s="342"/>
      <c r="V46" s="342"/>
      <c r="W46" s="351"/>
      <c r="X46" s="352"/>
      <c r="Y46" s="352"/>
      <c r="Z46" s="353"/>
    </row>
    <row r="47" spans="1:26" ht="18" customHeight="1" thickBot="1">
      <c r="A47" s="29"/>
      <c r="B47" s="29"/>
      <c r="C47" s="29">
        <f>S47</f>
        <v>0</v>
      </c>
      <c r="D47" s="29"/>
      <c r="E47" s="29"/>
      <c r="F47" s="29"/>
      <c r="G47" s="29"/>
      <c r="H47" s="29"/>
      <c r="I47" s="29"/>
      <c r="J47" s="29"/>
      <c r="M47" s="69"/>
      <c r="N47" s="355"/>
      <c r="O47" s="14"/>
      <c r="P47" s="31"/>
      <c r="Q47" s="31"/>
      <c r="R47" s="31"/>
      <c r="S47" s="23"/>
      <c r="T47" s="235" t="s">
        <v>177</v>
      </c>
      <c r="U47" s="235"/>
      <c r="V47" s="235"/>
      <c r="W47" s="235"/>
      <c r="X47" s="235"/>
      <c r="Y47" s="235"/>
      <c r="Z47" s="310"/>
    </row>
    <row r="48" spans="1:26" ht="18" customHeight="1" thickBot="1">
      <c r="A48" s="29"/>
      <c r="B48" s="29"/>
      <c r="C48" s="29"/>
      <c r="D48" s="29"/>
      <c r="E48" s="29"/>
      <c r="F48" s="29"/>
      <c r="G48" s="29"/>
      <c r="H48" s="29"/>
      <c r="I48" s="29"/>
      <c r="J48" s="29"/>
      <c r="M48" s="78"/>
      <c r="N48" s="71"/>
      <c r="O48" s="79"/>
      <c r="P48" s="73"/>
      <c r="Q48" s="73"/>
      <c r="R48" s="73"/>
      <c r="S48" s="81"/>
      <c r="T48" s="80"/>
      <c r="U48" s="80"/>
      <c r="V48" s="80"/>
      <c r="W48" s="80"/>
      <c r="X48" s="80"/>
      <c r="Y48" s="80"/>
      <c r="Z48" s="80"/>
    </row>
    <row r="49" spans="1:26" ht="18" customHeight="1" thickBot="1">
      <c r="A49" s="29"/>
      <c r="B49" s="29"/>
      <c r="C49" s="29"/>
      <c r="D49" s="29"/>
      <c r="E49" s="29"/>
      <c r="F49" s="29"/>
      <c r="G49" s="29"/>
      <c r="H49" s="29"/>
      <c r="I49" s="29"/>
      <c r="J49" s="29"/>
      <c r="M49" s="209" t="s">
        <v>9</v>
      </c>
      <c r="N49" s="210"/>
      <c r="O49" s="59"/>
      <c r="P49" s="59" t="s">
        <v>10</v>
      </c>
      <c r="Q49" s="59"/>
      <c r="R49" s="59"/>
      <c r="S49" s="59" t="s">
        <v>11</v>
      </c>
      <c r="T49" s="59"/>
      <c r="U49" s="59"/>
      <c r="V49" s="60"/>
      <c r="W49" s="60"/>
      <c r="X49" s="60"/>
      <c r="Y49" s="60"/>
      <c r="Z49" s="61"/>
    </row>
    <row r="50" spans="1:26" ht="18" customHeight="1">
      <c r="A50" s="29">
        <f t="shared" ref="A50:A176" si="0">$O$3</f>
        <v>0</v>
      </c>
      <c r="B50" s="29" t="s">
        <v>17</v>
      </c>
      <c r="C50" s="29">
        <f t="shared" ref="C50:C98" si="1">S50</f>
        <v>0</v>
      </c>
      <c r="D50" s="29"/>
      <c r="E50" s="29"/>
      <c r="F50" s="29"/>
      <c r="G50" s="29"/>
      <c r="H50" s="29"/>
      <c r="I50" s="29"/>
      <c r="J50" s="29"/>
      <c r="M50" s="69">
        <v>3</v>
      </c>
      <c r="N50" s="199" t="s">
        <v>140</v>
      </c>
      <c r="O50" s="20" t="s">
        <v>138</v>
      </c>
      <c r="P50" s="230" t="s">
        <v>273</v>
      </c>
      <c r="Q50" s="230"/>
      <c r="R50" s="230"/>
      <c r="S50" s="21"/>
      <c r="T50" s="306" t="s">
        <v>141</v>
      </c>
      <c r="U50" s="306"/>
      <c r="V50" s="306"/>
      <c r="W50" s="306"/>
      <c r="X50" s="306"/>
      <c r="Y50" s="306"/>
      <c r="Z50" s="307"/>
    </row>
    <row r="51" spans="1:26" ht="18" customHeight="1">
      <c r="A51" s="29">
        <f t="shared" si="0"/>
        <v>0</v>
      </c>
      <c r="B51" s="29" t="s">
        <v>18</v>
      </c>
      <c r="C51" s="29">
        <f t="shared" si="1"/>
        <v>0</v>
      </c>
      <c r="D51" s="29"/>
      <c r="E51" s="29"/>
      <c r="F51" s="29"/>
      <c r="G51" s="29"/>
      <c r="H51" s="29"/>
      <c r="I51" s="29"/>
      <c r="J51" s="29"/>
      <c r="M51" s="69"/>
      <c r="N51" s="200"/>
      <c r="O51" s="14"/>
      <c r="P51" s="217"/>
      <c r="Q51" s="217"/>
      <c r="R51" s="217"/>
      <c r="S51" s="22"/>
      <c r="T51" s="295" t="s">
        <v>243</v>
      </c>
      <c r="U51" s="295"/>
      <c r="V51" s="295"/>
      <c r="W51" s="295"/>
      <c r="X51" s="295"/>
      <c r="Y51" s="295"/>
      <c r="Z51" s="296"/>
    </row>
    <row r="52" spans="1:26" ht="18" customHeight="1">
      <c r="A52" s="29"/>
      <c r="B52" s="29"/>
      <c r="C52" s="29"/>
      <c r="D52" s="29"/>
      <c r="E52" s="29"/>
      <c r="F52" s="29"/>
      <c r="G52" s="29"/>
      <c r="H52" s="29"/>
      <c r="I52" s="29"/>
      <c r="J52" s="29"/>
      <c r="M52" s="69"/>
      <c r="N52" s="200"/>
      <c r="O52" s="14"/>
      <c r="P52" s="217"/>
      <c r="Q52" s="217"/>
      <c r="R52" s="217"/>
      <c r="S52" s="22"/>
      <c r="T52" s="295" t="s">
        <v>244</v>
      </c>
      <c r="U52" s="295"/>
      <c r="V52" s="295"/>
      <c r="W52" s="295"/>
      <c r="X52" s="295"/>
      <c r="Y52" s="295"/>
      <c r="Z52" s="296"/>
    </row>
    <row r="53" spans="1:26" ht="18" customHeight="1">
      <c r="A53" s="29">
        <f t="shared" si="0"/>
        <v>0</v>
      </c>
      <c r="B53" s="29" t="s">
        <v>19</v>
      </c>
      <c r="C53" s="29">
        <f t="shared" si="1"/>
        <v>0</v>
      </c>
      <c r="D53" s="29"/>
      <c r="E53" s="29"/>
      <c r="F53" s="29"/>
      <c r="G53" s="29"/>
      <c r="H53" s="29"/>
      <c r="I53" s="29"/>
      <c r="J53" s="29"/>
      <c r="M53" s="69"/>
      <c r="N53" s="200"/>
      <c r="O53" s="14"/>
      <c r="P53" s="217"/>
      <c r="Q53" s="217"/>
      <c r="R53" s="217"/>
      <c r="S53" s="22"/>
      <c r="T53" s="295" t="s">
        <v>142</v>
      </c>
      <c r="U53" s="295"/>
      <c r="V53" s="295"/>
      <c r="W53" s="235"/>
      <c r="X53" s="235"/>
      <c r="Y53" s="235"/>
      <c r="Z53" s="310"/>
    </row>
    <row r="54" spans="1:26" ht="49.9" customHeight="1">
      <c r="A54" s="30">
        <f t="shared" si="0"/>
        <v>0</v>
      </c>
      <c r="B54" s="30" t="s">
        <v>20</v>
      </c>
      <c r="C54" s="30">
        <f t="shared" si="1"/>
        <v>0</v>
      </c>
      <c r="D54" s="30"/>
      <c r="E54" s="30"/>
      <c r="F54" s="30"/>
      <c r="G54" s="30"/>
      <c r="H54" s="30"/>
      <c r="I54" s="30"/>
      <c r="J54" s="30">
        <f>W54</f>
        <v>0</v>
      </c>
      <c r="K54" s="28"/>
      <c r="M54" s="69"/>
      <c r="N54" s="200"/>
      <c r="O54" s="14"/>
      <c r="P54" s="217"/>
      <c r="Q54" s="217"/>
      <c r="R54" s="217"/>
      <c r="S54" s="23"/>
      <c r="T54" s="356" t="s">
        <v>124</v>
      </c>
      <c r="U54" s="356"/>
      <c r="V54" s="356"/>
      <c r="W54" s="357"/>
      <c r="X54" s="358"/>
      <c r="Y54" s="358"/>
      <c r="Z54" s="359"/>
    </row>
    <row r="55" spans="1:26" ht="18" customHeight="1">
      <c r="A55" s="29"/>
      <c r="B55" s="29"/>
      <c r="C55" s="29"/>
      <c r="D55" s="29"/>
      <c r="E55" s="29"/>
      <c r="F55" s="29"/>
      <c r="G55" s="29"/>
      <c r="H55" s="29"/>
      <c r="I55" s="29"/>
      <c r="J55" s="29"/>
      <c r="M55" s="69"/>
      <c r="N55" s="200"/>
      <c r="O55" s="36" t="s">
        <v>139</v>
      </c>
      <c r="P55" s="216" t="s">
        <v>234</v>
      </c>
      <c r="Q55" s="216"/>
      <c r="R55" s="216"/>
      <c r="S55" s="34"/>
      <c r="T55" s="303" t="s">
        <v>141</v>
      </c>
      <c r="U55" s="303"/>
      <c r="V55" s="303"/>
      <c r="W55" s="303"/>
      <c r="X55" s="303"/>
      <c r="Y55" s="303"/>
      <c r="Z55" s="304"/>
    </row>
    <row r="56" spans="1:26" ht="18" customHeight="1">
      <c r="A56" s="29"/>
      <c r="B56" s="29"/>
      <c r="C56" s="29"/>
      <c r="D56" s="29"/>
      <c r="E56" s="29"/>
      <c r="F56" s="29"/>
      <c r="G56" s="29"/>
      <c r="H56" s="29"/>
      <c r="I56" s="29"/>
      <c r="J56" s="29"/>
      <c r="M56" s="69"/>
      <c r="N56" s="200"/>
      <c r="O56" s="14"/>
      <c r="P56" s="217"/>
      <c r="Q56" s="217"/>
      <c r="R56" s="217"/>
      <c r="S56" s="22"/>
      <c r="T56" s="295" t="s">
        <v>243</v>
      </c>
      <c r="U56" s="295"/>
      <c r="V56" s="295"/>
      <c r="W56" s="295"/>
      <c r="X56" s="295"/>
      <c r="Y56" s="295"/>
      <c r="Z56" s="296"/>
    </row>
    <row r="57" spans="1:26" ht="18" customHeight="1">
      <c r="A57" s="29"/>
      <c r="B57" s="29"/>
      <c r="C57" s="29"/>
      <c r="D57" s="29"/>
      <c r="E57" s="29"/>
      <c r="F57" s="29"/>
      <c r="G57" s="29"/>
      <c r="H57" s="29"/>
      <c r="I57" s="29"/>
      <c r="J57" s="29"/>
      <c r="M57" s="69"/>
      <c r="N57" s="200"/>
      <c r="O57" s="14"/>
      <c r="P57" s="217"/>
      <c r="Q57" s="217"/>
      <c r="R57" s="217"/>
      <c r="S57" s="22"/>
      <c r="T57" s="295" t="s">
        <v>244</v>
      </c>
      <c r="U57" s="295"/>
      <c r="V57" s="295"/>
      <c r="W57" s="295"/>
      <c r="X57" s="295"/>
      <c r="Y57" s="295"/>
      <c r="Z57" s="296"/>
    </row>
    <row r="58" spans="1:26" ht="18" customHeight="1">
      <c r="A58" s="29"/>
      <c r="B58" s="29"/>
      <c r="C58" s="29"/>
      <c r="D58" s="29"/>
      <c r="E58" s="29"/>
      <c r="F58" s="29"/>
      <c r="G58" s="29"/>
      <c r="H58" s="29"/>
      <c r="I58" s="29"/>
      <c r="J58" s="29"/>
      <c r="M58" s="69"/>
      <c r="N58" s="200"/>
      <c r="O58" s="14"/>
      <c r="P58" s="217"/>
      <c r="Q58" s="217"/>
      <c r="R58" s="217"/>
      <c r="S58" s="22"/>
      <c r="T58" s="295" t="s">
        <v>142</v>
      </c>
      <c r="U58" s="295"/>
      <c r="V58" s="295"/>
      <c r="W58" s="235"/>
      <c r="X58" s="235"/>
      <c r="Y58" s="235"/>
      <c r="Z58" s="310"/>
    </row>
    <row r="59" spans="1:26" ht="49.9" customHeight="1">
      <c r="A59" s="29"/>
      <c r="B59" s="29"/>
      <c r="C59" s="29"/>
      <c r="D59" s="29"/>
      <c r="E59" s="29"/>
      <c r="F59" s="29"/>
      <c r="G59" s="29"/>
      <c r="H59" s="29"/>
      <c r="I59" s="29"/>
      <c r="J59" s="29"/>
      <c r="M59" s="69"/>
      <c r="N59" s="200"/>
      <c r="O59" s="14"/>
      <c r="P59" s="285"/>
      <c r="Q59" s="285"/>
      <c r="R59" s="285"/>
      <c r="S59" s="32"/>
      <c r="T59" s="284" t="s">
        <v>124</v>
      </c>
      <c r="U59" s="284"/>
      <c r="V59" s="284"/>
      <c r="W59" s="351"/>
      <c r="X59" s="352"/>
      <c r="Y59" s="352"/>
      <c r="Z59" s="353"/>
    </row>
    <row r="60" spans="1:26" ht="18" customHeight="1">
      <c r="A60" s="29"/>
      <c r="B60" s="29"/>
      <c r="C60" s="29"/>
      <c r="D60" s="29"/>
      <c r="E60" s="29"/>
      <c r="F60" s="29"/>
      <c r="G60" s="29"/>
      <c r="H60" s="29"/>
      <c r="I60" s="29"/>
      <c r="J60" s="29"/>
      <c r="M60" s="69"/>
      <c r="N60" s="200"/>
      <c r="O60" s="36" t="s">
        <v>148</v>
      </c>
      <c r="P60" s="216" t="s">
        <v>189</v>
      </c>
      <c r="Q60" s="216"/>
      <c r="R60" s="216"/>
      <c r="S60" s="34"/>
      <c r="T60" s="297" t="s">
        <v>240</v>
      </c>
      <c r="U60" s="297"/>
      <c r="V60" s="297"/>
      <c r="W60" s="297"/>
      <c r="X60" s="297"/>
      <c r="Y60" s="297"/>
      <c r="Z60" s="298"/>
    </row>
    <row r="61" spans="1:26" ht="18" customHeight="1">
      <c r="A61" s="29"/>
      <c r="B61" s="29"/>
      <c r="C61" s="29"/>
      <c r="D61" s="29"/>
      <c r="E61" s="29"/>
      <c r="F61" s="29"/>
      <c r="G61" s="29"/>
      <c r="H61" s="29"/>
      <c r="I61" s="29"/>
      <c r="J61" s="29"/>
      <c r="M61" s="69"/>
      <c r="N61" s="200"/>
      <c r="O61" s="82"/>
      <c r="P61" s="217"/>
      <c r="Q61" s="217"/>
      <c r="R61" s="217"/>
      <c r="S61" s="45"/>
      <c r="T61" s="299" t="s">
        <v>144</v>
      </c>
      <c r="U61" s="299"/>
      <c r="V61" s="299"/>
      <c r="W61" s="299"/>
      <c r="X61" s="299"/>
      <c r="Y61" s="299"/>
      <c r="Z61" s="300"/>
    </row>
    <row r="62" spans="1:26" ht="18" customHeight="1">
      <c r="A62" s="29"/>
      <c r="B62" s="29"/>
      <c r="C62" s="29"/>
      <c r="D62" s="29"/>
      <c r="E62" s="29"/>
      <c r="F62" s="29"/>
      <c r="G62" s="29"/>
      <c r="H62" s="29"/>
      <c r="I62" s="29"/>
      <c r="J62" s="29"/>
      <c r="M62" s="69"/>
      <c r="N62" s="200"/>
      <c r="O62" s="14"/>
      <c r="P62" s="285"/>
      <c r="Q62" s="285"/>
      <c r="R62" s="285"/>
      <c r="S62" s="45"/>
      <c r="T62" s="284" t="s">
        <v>143</v>
      </c>
      <c r="U62" s="284"/>
      <c r="V62" s="284"/>
      <c r="W62" s="284"/>
      <c r="X62" s="284"/>
      <c r="Y62" s="284"/>
      <c r="Z62" s="301"/>
    </row>
    <row r="63" spans="1:26" ht="18" customHeight="1">
      <c r="A63" s="29">
        <f t="shared" si="0"/>
        <v>0</v>
      </c>
      <c r="B63" s="29" t="s">
        <v>21</v>
      </c>
      <c r="C63" s="29">
        <f t="shared" si="1"/>
        <v>0</v>
      </c>
      <c r="D63" s="29"/>
      <c r="E63" s="29"/>
      <c r="F63" s="29"/>
      <c r="G63" s="29"/>
      <c r="H63" s="29"/>
      <c r="I63" s="29"/>
      <c r="J63" s="29"/>
      <c r="M63" s="69"/>
      <c r="N63" s="200"/>
      <c r="O63" s="36" t="s">
        <v>147</v>
      </c>
      <c r="P63" s="216" t="s">
        <v>188</v>
      </c>
      <c r="Q63" s="216"/>
      <c r="R63" s="216"/>
      <c r="S63" s="34"/>
      <c r="T63" s="303" t="s">
        <v>145</v>
      </c>
      <c r="U63" s="303"/>
      <c r="V63" s="303"/>
      <c r="W63" s="303"/>
      <c r="X63" s="303"/>
      <c r="Y63" s="303"/>
      <c r="Z63" s="304"/>
    </row>
    <row r="64" spans="1:26" ht="18" customHeight="1">
      <c r="A64" s="29"/>
      <c r="B64" s="29"/>
      <c r="C64" s="29"/>
      <c r="D64" s="29"/>
      <c r="E64" s="29"/>
      <c r="F64" s="29"/>
      <c r="G64" s="29"/>
      <c r="H64" s="29"/>
      <c r="I64" s="29"/>
      <c r="J64" s="29"/>
      <c r="M64" s="69"/>
      <c r="N64" s="200"/>
      <c r="O64" s="82"/>
      <c r="P64" s="217"/>
      <c r="Q64" s="217"/>
      <c r="R64" s="217"/>
      <c r="S64" s="76"/>
      <c r="T64" s="295" t="s">
        <v>146</v>
      </c>
      <c r="U64" s="295"/>
      <c r="V64" s="295"/>
      <c r="W64" s="295"/>
      <c r="X64" s="295"/>
      <c r="Y64" s="295"/>
      <c r="Z64" s="296"/>
    </row>
    <row r="65" spans="1:26" ht="18" customHeight="1">
      <c r="A65" s="30">
        <f t="shared" si="0"/>
        <v>0</v>
      </c>
      <c r="B65" s="30" t="s">
        <v>22</v>
      </c>
      <c r="C65" s="30">
        <f t="shared" si="1"/>
        <v>0</v>
      </c>
      <c r="D65" s="30"/>
      <c r="E65" s="30"/>
      <c r="F65" s="30"/>
      <c r="G65" s="30"/>
      <c r="H65" s="30"/>
      <c r="I65" s="30"/>
      <c r="J65" s="30"/>
      <c r="K65" s="28"/>
      <c r="M65" s="69"/>
      <c r="N65" s="200"/>
      <c r="O65" s="35"/>
      <c r="P65" s="285"/>
      <c r="Q65" s="285"/>
      <c r="R65" s="285"/>
      <c r="S65" s="32"/>
      <c r="T65" s="291" t="s">
        <v>235</v>
      </c>
      <c r="U65" s="291"/>
      <c r="V65" s="291"/>
      <c r="W65" s="291"/>
      <c r="X65" s="291"/>
      <c r="Y65" s="291"/>
      <c r="Z65" s="305"/>
    </row>
    <row r="66" spans="1:26" ht="18" customHeight="1">
      <c r="A66" s="29"/>
      <c r="B66" s="29"/>
      <c r="C66" s="29"/>
      <c r="D66" s="29"/>
      <c r="E66" s="29"/>
      <c r="F66" s="29"/>
      <c r="G66" s="29"/>
      <c r="H66" s="29"/>
      <c r="I66" s="29"/>
      <c r="J66" s="29"/>
      <c r="M66" s="69"/>
      <c r="N66" s="200"/>
      <c r="O66" s="36" t="s">
        <v>163</v>
      </c>
      <c r="P66" s="216" t="s">
        <v>187</v>
      </c>
      <c r="Q66" s="216"/>
      <c r="R66" s="216"/>
      <c r="S66" s="34"/>
      <c r="T66" s="233" t="s">
        <v>149</v>
      </c>
      <c r="U66" s="233"/>
      <c r="V66" s="233"/>
      <c r="W66" s="233"/>
      <c r="X66" s="233"/>
      <c r="Y66" s="233"/>
      <c r="Z66" s="234"/>
    </row>
    <row r="67" spans="1:26" ht="18" customHeight="1">
      <c r="A67" s="29"/>
      <c r="B67" s="29"/>
      <c r="C67" s="29"/>
      <c r="D67" s="29"/>
      <c r="E67" s="29"/>
      <c r="F67" s="29"/>
      <c r="G67" s="29"/>
      <c r="H67" s="29"/>
      <c r="I67" s="29"/>
      <c r="J67" s="29"/>
      <c r="M67" s="69"/>
      <c r="N67" s="200"/>
      <c r="O67" s="14"/>
      <c r="P67" s="217"/>
      <c r="Q67" s="217"/>
      <c r="R67" s="217"/>
      <c r="S67" s="22"/>
      <c r="T67" s="193" t="s">
        <v>150</v>
      </c>
      <c r="U67" s="193"/>
      <c r="V67" s="193"/>
      <c r="W67" s="193"/>
      <c r="X67" s="193"/>
      <c r="Y67" s="193"/>
      <c r="Z67" s="194"/>
    </row>
    <row r="68" spans="1:26" ht="18" customHeight="1">
      <c r="A68" s="29"/>
      <c r="B68" s="29"/>
      <c r="C68" s="29"/>
      <c r="D68" s="29"/>
      <c r="E68" s="29"/>
      <c r="F68" s="29"/>
      <c r="G68" s="29"/>
      <c r="H68" s="29"/>
      <c r="I68" s="29"/>
      <c r="J68" s="29"/>
      <c r="M68" s="69"/>
      <c r="N68" s="200"/>
      <c r="O68" s="14"/>
      <c r="P68" s="217"/>
      <c r="Q68" s="217"/>
      <c r="R68" s="217"/>
      <c r="S68" s="22"/>
      <c r="T68" s="193" t="s">
        <v>151</v>
      </c>
      <c r="U68" s="193"/>
      <c r="V68" s="193"/>
      <c r="W68" s="193"/>
      <c r="X68" s="193"/>
      <c r="Y68" s="193"/>
      <c r="Z68" s="194"/>
    </row>
    <row r="69" spans="1:26" ht="18" customHeight="1">
      <c r="A69" s="29"/>
      <c r="B69" s="29"/>
      <c r="C69" s="29"/>
      <c r="D69" s="29"/>
      <c r="E69" s="29"/>
      <c r="F69" s="29"/>
      <c r="G69" s="29"/>
      <c r="H69" s="29"/>
      <c r="I69" s="29"/>
      <c r="J69" s="29"/>
      <c r="M69" s="69"/>
      <c r="N69" s="200"/>
      <c r="O69" s="14"/>
      <c r="P69" s="217"/>
      <c r="Q69" s="217"/>
      <c r="R69" s="217"/>
      <c r="S69" s="22"/>
      <c r="T69" s="193" t="s">
        <v>152</v>
      </c>
      <c r="U69" s="193"/>
      <c r="V69" s="193"/>
      <c r="W69" s="193"/>
      <c r="X69" s="193"/>
      <c r="Y69" s="193"/>
      <c r="Z69" s="194"/>
    </row>
    <row r="70" spans="1:26" ht="18" customHeight="1">
      <c r="A70" s="29"/>
      <c r="B70" s="29"/>
      <c r="C70" s="29"/>
      <c r="D70" s="29"/>
      <c r="E70" s="29"/>
      <c r="F70" s="29"/>
      <c r="G70" s="29"/>
      <c r="H70" s="29"/>
      <c r="I70" s="29"/>
      <c r="J70" s="29"/>
      <c r="M70" s="69"/>
      <c r="N70" s="200"/>
      <c r="O70" s="14"/>
      <c r="P70" s="217"/>
      <c r="Q70" s="217"/>
      <c r="R70" s="217"/>
      <c r="S70" s="22"/>
      <c r="T70" s="193" t="s">
        <v>153</v>
      </c>
      <c r="U70" s="193"/>
      <c r="V70" s="193"/>
      <c r="W70" s="223"/>
      <c r="X70" s="223"/>
      <c r="Y70" s="223"/>
      <c r="Z70" s="224"/>
    </row>
    <row r="71" spans="1:26" ht="49.9" customHeight="1">
      <c r="A71" s="29"/>
      <c r="B71" s="29"/>
      <c r="C71" s="29"/>
      <c r="D71" s="29"/>
      <c r="E71" s="29"/>
      <c r="F71" s="29"/>
      <c r="G71" s="29"/>
      <c r="H71" s="29"/>
      <c r="I71" s="29"/>
      <c r="J71" s="29"/>
      <c r="M71" s="69"/>
      <c r="N71" s="200"/>
      <c r="O71" s="14"/>
      <c r="P71" s="217"/>
      <c r="Q71" s="217"/>
      <c r="R71" s="217"/>
      <c r="S71" s="23"/>
      <c r="T71" s="291" t="s">
        <v>124</v>
      </c>
      <c r="U71" s="291"/>
      <c r="V71" s="291"/>
      <c r="W71" s="292"/>
      <c r="X71" s="293"/>
      <c r="Y71" s="293"/>
      <c r="Z71" s="294"/>
    </row>
    <row r="72" spans="1:26" ht="18" customHeight="1">
      <c r="A72" s="29">
        <f t="shared" si="0"/>
        <v>0</v>
      </c>
      <c r="B72" s="29" t="s">
        <v>23</v>
      </c>
      <c r="C72" s="29">
        <f t="shared" si="1"/>
        <v>0</v>
      </c>
      <c r="D72" s="29"/>
      <c r="E72" s="29"/>
      <c r="F72" s="29"/>
      <c r="G72" s="29"/>
      <c r="H72" s="29"/>
      <c r="I72" s="29"/>
      <c r="J72" s="29"/>
      <c r="M72" s="69"/>
      <c r="N72" s="200"/>
      <c r="O72" s="36" t="s">
        <v>164</v>
      </c>
      <c r="P72" s="216" t="s">
        <v>190</v>
      </c>
      <c r="Q72" s="216"/>
      <c r="R72" s="216"/>
      <c r="S72" s="34"/>
      <c r="T72" s="233" t="s">
        <v>154</v>
      </c>
      <c r="U72" s="233"/>
      <c r="V72" s="233"/>
      <c r="W72" s="233"/>
      <c r="X72" s="233"/>
      <c r="Y72" s="233"/>
      <c r="Z72" s="234"/>
    </row>
    <row r="73" spans="1:26" ht="18" customHeight="1">
      <c r="A73" s="29"/>
      <c r="B73" s="29"/>
      <c r="C73" s="29"/>
      <c r="D73" s="29"/>
      <c r="E73" s="29"/>
      <c r="F73" s="29"/>
      <c r="G73" s="29"/>
      <c r="H73" s="29"/>
      <c r="I73" s="29"/>
      <c r="J73" s="29"/>
      <c r="M73" s="69"/>
      <c r="N73" s="200"/>
      <c r="O73" s="82"/>
      <c r="P73" s="217"/>
      <c r="Q73" s="217"/>
      <c r="R73" s="217"/>
      <c r="S73" s="45"/>
      <c r="T73" s="193" t="s">
        <v>161</v>
      </c>
      <c r="U73" s="193"/>
      <c r="V73" s="193"/>
      <c r="W73" s="193"/>
      <c r="X73" s="193"/>
      <c r="Y73" s="193"/>
      <c r="Z73" s="194"/>
    </row>
    <row r="74" spans="1:26" ht="18" customHeight="1">
      <c r="A74" s="29"/>
      <c r="B74" s="29"/>
      <c r="C74" s="29"/>
      <c r="D74" s="29"/>
      <c r="E74" s="29"/>
      <c r="F74" s="29"/>
      <c r="G74" s="29"/>
      <c r="H74" s="29"/>
      <c r="I74" s="29"/>
      <c r="J74" s="29"/>
      <c r="M74" s="69"/>
      <c r="N74" s="200"/>
      <c r="O74" s="82"/>
      <c r="P74" s="217"/>
      <c r="Q74" s="217"/>
      <c r="R74" s="217"/>
      <c r="S74" s="45"/>
      <c r="T74" s="193" t="s">
        <v>162</v>
      </c>
      <c r="U74" s="193"/>
      <c r="V74" s="193"/>
      <c r="W74" s="193"/>
      <c r="X74" s="193"/>
      <c r="Y74" s="193"/>
      <c r="Z74" s="194"/>
    </row>
    <row r="75" spans="1:26" ht="18" customHeight="1">
      <c r="A75" s="29"/>
      <c r="B75" s="29"/>
      <c r="C75" s="29"/>
      <c r="D75" s="29"/>
      <c r="E75" s="29"/>
      <c r="F75" s="29"/>
      <c r="G75" s="29"/>
      <c r="H75" s="29"/>
      <c r="I75" s="29"/>
      <c r="J75" s="29"/>
      <c r="M75" s="69"/>
      <c r="N75" s="200"/>
      <c r="O75" s="82"/>
      <c r="P75" s="217"/>
      <c r="Q75" s="217"/>
      <c r="R75" s="217"/>
      <c r="S75" s="45"/>
      <c r="T75" s="193" t="s">
        <v>159</v>
      </c>
      <c r="U75" s="193"/>
      <c r="V75" s="193"/>
      <c r="W75" s="193"/>
      <c r="X75" s="193"/>
      <c r="Y75" s="193"/>
      <c r="Z75" s="194"/>
    </row>
    <row r="76" spans="1:26" ht="18" customHeight="1">
      <c r="A76" s="29"/>
      <c r="B76" s="29"/>
      <c r="C76" s="29"/>
      <c r="D76" s="29"/>
      <c r="E76" s="29"/>
      <c r="F76" s="29"/>
      <c r="G76" s="29"/>
      <c r="H76" s="29"/>
      <c r="I76" s="29"/>
      <c r="J76" s="29"/>
      <c r="M76" s="69"/>
      <c r="N76" s="200"/>
      <c r="O76" s="82"/>
      <c r="P76" s="217"/>
      <c r="Q76" s="217"/>
      <c r="R76" s="217"/>
      <c r="S76" s="45"/>
      <c r="T76" s="193" t="s">
        <v>160</v>
      </c>
      <c r="U76" s="193"/>
      <c r="V76" s="193"/>
      <c r="W76" s="193"/>
      <c r="X76" s="193"/>
      <c r="Y76" s="193"/>
      <c r="Z76" s="194"/>
    </row>
    <row r="77" spans="1:26" ht="18" customHeight="1">
      <c r="A77" s="29"/>
      <c r="B77" s="29"/>
      <c r="C77" s="29"/>
      <c r="D77" s="29"/>
      <c r="E77" s="29"/>
      <c r="F77" s="29"/>
      <c r="G77" s="29"/>
      <c r="H77" s="29"/>
      <c r="I77" s="29"/>
      <c r="J77" s="29"/>
      <c r="M77" s="69"/>
      <c r="N77" s="200"/>
      <c r="O77" s="82"/>
      <c r="P77" s="217"/>
      <c r="Q77" s="217"/>
      <c r="R77" s="217"/>
      <c r="S77" s="45"/>
      <c r="T77" s="193" t="s">
        <v>155</v>
      </c>
      <c r="U77" s="193"/>
      <c r="V77" s="193"/>
      <c r="W77" s="193"/>
      <c r="X77" s="193"/>
      <c r="Y77" s="193"/>
      <c r="Z77" s="194"/>
    </row>
    <row r="78" spans="1:26" ht="18" customHeight="1">
      <c r="A78" s="29"/>
      <c r="B78" s="29"/>
      <c r="C78" s="29"/>
      <c r="D78" s="29"/>
      <c r="E78" s="29"/>
      <c r="F78" s="29"/>
      <c r="G78" s="29"/>
      <c r="H78" s="29"/>
      <c r="I78" s="29"/>
      <c r="J78" s="29"/>
      <c r="M78" s="69"/>
      <c r="N78" s="200"/>
      <c r="O78" s="82"/>
      <c r="P78" s="217"/>
      <c r="Q78" s="217"/>
      <c r="R78" s="217"/>
      <c r="S78" s="45"/>
      <c r="T78" s="193" t="s">
        <v>156</v>
      </c>
      <c r="U78" s="193"/>
      <c r="V78" s="193"/>
      <c r="W78" s="193"/>
      <c r="X78" s="193"/>
      <c r="Y78" s="193"/>
      <c r="Z78" s="194"/>
    </row>
    <row r="79" spans="1:26" ht="18" customHeight="1">
      <c r="A79" s="29"/>
      <c r="B79" s="29"/>
      <c r="C79" s="29"/>
      <c r="D79" s="29"/>
      <c r="E79" s="29"/>
      <c r="F79" s="29"/>
      <c r="G79" s="29"/>
      <c r="H79" s="29"/>
      <c r="I79" s="29"/>
      <c r="J79" s="29"/>
      <c r="M79" s="69"/>
      <c r="N79" s="200"/>
      <c r="O79" s="82"/>
      <c r="P79" s="217"/>
      <c r="Q79" s="217"/>
      <c r="R79" s="217"/>
      <c r="S79" s="45"/>
      <c r="T79" s="193" t="s">
        <v>157</v>
      </c>
      <c r="U79" s="193"/>
      <c r="V79" s="193"/>
      <c r="W79" s="193"/>
      <c r="X79" s="193"/>
      <c r="Y79" s="193"/>
      <c r="Z79" s="194"/>
    </row>
    <row r="80" spans="1:26" ht="18" customHeight="1">
      <c r="A80" s="29"/>
      <c r="B80" s="29"/>
      <c r="C80" s="29"/>
      <c r="D80" s="29"/>
      <c r="E80" s="29"/>
      <c r="F80" s="29"/>
      <c r="G80" s="29"/>
      <c r="H80" s="29"/>
      <c r="I80" s="29"/>
      <c r="J80" s="29"/>
      <c r="M80" s="69"/>
      <c r="N80" s="200"/>
      <c r="O80" s="82"/>
      <c r="P80" s="217"/>
      <c r="Q80" s="217"/>
      <c r="R80" s="217"/>
      <c r="S80" s="45"/>
      <c r="T80" s="193" t="s">
        <v>158</v>
      </c>
      <c r="U80" s="193"/>
      <c r="V80" s="193"/>
      <c r="W80" s="193"/>
      <c r="X80" s="193"/>
      <c r="Y80" s="193"/>
      <c r="Z80" s="194"/>
    </row>
    <row r="81" spans="1:26" ht="18" customHeight="1">
      <c r="A81" s="29"/>
      <c r="B81" s="29"/>
      <c r="C81" s="29"/>
      <c r="D81" s="29"/>
      <c r="E81" s="29"/>
      <c r="F81" s="29"/>
      <c r="G81" s="29"/>
      <c r="H81" s="29"/>
      <c r="I81" s="29"/>
      <c r="J81" s="29"/>
      <c r="M81" s="69"/>
      <c r="N81" s="200"/>
      <c r="O81" s="82"/>
      <c r="P81" s="217"/>
      <c r="Q81" s="217"/>
      <c r="R81" s="217"/>
      <c r="S81" s="45"/>
      <c r="T81" s="193" t="s">
        <v>327</v>
      </c>
      <c r="U81" s="193"/>
      <c r="V81" s="193"/>
      <c r="W81" s="193"/>
      <c r="X81" s="193"/>
      <c r="Y81" s="193"/>
      <c r="Z81" s="194"/>
    </row>
    <row r="82" spans="1:26" ht="18" customHeight="1">
      <c r="A82" s="29"/>
      <c r="B82" s="29"/>
      <c r="C82" s="29"/>
      <c r="D82" s="29"/>
      <c r="E82" s="29"/>
      <c r="F82" s="29"/>
      <c r="G82" s="29"/>
      <c r="H82" s="29"/>
      <c r="I82" s="29"/>
      <c r="J82" s="29"/>
      <c r="M82" s="69"/>
      <c r="N82" s="200"/>
      <c r="O82" s="82"/>
      <c r="P82" s="217"/>
      <c r="Q82" s="217"/>
      <c r="R82" s="217"/>
      <c r="S82" s="45"/>
      <c r="T82" s="193" t="s">
        <v>328</v>
      </c>
      <c r="U82" s="193"/>
      <c r="V82" s="193"/>
      <c r="W82" s="193"/>
      <c r="X82" s="193"/>
      <c r="Y82" s="193"/>
      <c r="Z82" s="194"/>
    </row>
    <row r="83" spans="1:26" ht="18" customHeight="1">
      <c r="A83" s="29"/>
      <c r="B83" s="29"/>
      <c r="C83" s="29"/>
      <c r="D83" s="29"/>
      <c r="E83" s="29"/>
      <c r="F83" s="29"/>
      <c r="G83" s="29"/>
      <c r="H83" s="29"/>
      <c r="I83" s="29"/>
      <c r="J83" s="29"/>
      <c r="M83" s="69"/>
      <c r="N83" s="200"/>
      <c r="O83" s="82"/>
      <c r="P83" s="217"/>
      <c r="Q83" s="217"/>
      <c r="R83" s="217"/>
      <c r="S83" s="45"/>
      <c r="T83" s="193" t="s">
        <v>251</v>
      </c>
      <c r="U83" s="193"/>
      <c r="V83" s="193"/>
      <c r="W83" s="193"/>
      <c r="X83" s="193"/>
      <c r="Y83" s="193"/>
      <c r="Z83" s="194"/>
    </row>
    <row r="84" spans="1:26" ht="18" customHeight="1">
      <c r="A84" s="29"/>
      <c r="B84" s="29"/>
      <c r="C84" s="29"/>
      <c r="D84" s="29"/>
      <c r="E84" s="29"/>
      <c r="F84" s="29"/>
      <c r="G84" s="29"/>
      <c r="H84" s="29"/>
      <c r="I84" s="29"/>
      <c r="J84" s="29"/>
      <c r="M84" s="69"/>
      <c r="N84" s="200"/>
      <c r="O84" s="82"/>
      <c r="P84" s="217"/>
      <c r="Q84" s="217"/>
      <c r="R84" s="217"/>
      <c r="S84" s="45"/>
      <c r="T84" s="193" t="s">
        <v>326</v>
      </c>
      <c r="U84" s="193"/>
      <c r="V84" s="193"/>
      <c r="W84" s="193"/>
      <c r="X84" s="193"/>
      <c r="Y84" s="193"/>
      <c r="Z84" s="194"/>
    </row>
    <row r="85" spans="1:26" ht="18" customHeight="1">
      <c r="A85" s="29"/>
      <c r="B85" s="29"/>
      <c r="C85" s="29"/>
      <c r="D85" s="29"/>
      <c r="E85" s="29"/>
      <c r="F85" s="29"/>
      <c r="G85" s="29"/>
      <c r="H85" s="29"/>
      <c r="I85" s="29"/>
      <c r="J85" s="29"/>
      <c r="M85" s="69"/>
      <c r="N85" s="200"/>
      <c r="O85" s="82"/>
      <c r="P85" s="217"/>
      <c r="Q85" s="217"/>
      <c r="R85" s="217"/>
      <c r="S85" s="45"/>
      <c r="T85" s="193" t="s">
        <v>252</v>
      </c>
      <c r="U85" s="193"/>
      <c r="V85" s="193"/>
      <c r="W85" s="193"/>
      <c r="X85" s="193"/>
      <c r="Y85" s="193"/>
      <c r="Z85" s="194"/>
    </row>
    <row r="86" spans="1:26" ht="18" customHeight="1">
      <c r="A86" s="29"/>
      <c r="B86" s="29"/>
      <c r="C86" s="29"/>
      <c r="D86" s="29"/>
      <c r="E86" s="29"/>
      <c r="F86" s="29"/>
      <c r="G86" s="29"/>
      <c r="H86" s="29"/>
      <c r="I86" s="29"/>
      <c r="J86" s="29"/>
      <c r="M86" s="69"/>
      <c r="N86" s="200"/>
      <c r="O86" s="82"/>
      <c r="P86" s="217"/>
      <c r="Q86" s="217"/>
      <c r="R86" s="217"/>
      <c r="S86" s="45"/>
      <c r="T86" s="193" t="s">
        <v>253</v>
      </c>
      <c r="U86" s="193"/>
      <c r="V86" s="193"/>
      <c r="W86" s="193"/>
      <c r="X86" s="193"/>
      <c r="Y86" s="193"/>
      <c r="Z86" s="194"/>
    </row>
    <row r="87" spans="1:26" ht="18" customHeight="1">
      <c r="A87" s="29"/>
      <c r="B87" s="29"/>
      <c r="C87" s="29"/>
      <c r="D87" s="29"/>
      <c r="E87" s="29"/>
      <c r="F87" s="29"/>
      <c r="G87" s="29"/>
      <c r="H87" s="29"/>
      <c r="I87" s="29"/>
      <c r="J87" s="29"/>
      <c r="M87" s="69"/>
      <c r="N87" s="200"/>
      <c r="O87" s="82"/>
      <c r="P87" s="217"/>
      <c r="Q87" s="217"/>
      <c r="R87" s="217"/>
      <c r="S87" s="45"/>
      <c r="T87" s="193" t="s">
        <v>316</v>
      </c>
      <c r="U87" s="193"/>
      <c r="V87" s="193"/>
      <c r="W87" s="193"/>
      <c r="X87" s="193"/>
      <c r="Y87" s="193"/>
      <c r="Z87" s="194"/>
    </row>
    <row r="88" spans="1:26" ht="18" customHeight="1">
      <c r="A88" s="29"/>
      <c r="B88" s="29"/>
      <c r="C88" s="29"/>
      <c r="D88" s="29"/>
      <c r="E88" s="29"/>
      <c r="F88" s="29"/>
      <c r="G88" s="29"/>
      <c r="H88" s="29"/>
      <c r="I88" s="29"/>
      <c r="J88" s="29"/>
      <c r="M88" s="69"/>
      <c r="N88" s="200"/>
      <c r="O88" s="82"/>
      <c r="P88" s="217"/>
      <c r="Q88" s="217"/>
      <c r="R88" s="217"/>
      <c r="S88" s="45"/>
      <c r="T88" s="193" t="s">
        <v>317</v>
      </c>
      <c r="U88" s="193"/>
      <c r="V88" s="193"/>
      <c r="W88" s="193"/>
      <c r="X88" s="193"/>
      <c r="Y88" s="193"/>
      <c r="Z88" s="194"/>
    </row>
    <row r="89" spans="1:26" ht="18" customHeight="1">
      <c r="A89" s="29"/>
      <c r="B89" s="29"/>
      <c r="C89" s="29"/>
      <c r="D89" s="29"/>
      <c r="E89" s="29"/>
      <c r="F89" s="29"/>
      <c r="G89" s="29"/>
      <c r="H89" s="29"/>
      <c r="I89" s="29"/>
      <c r="J89" s="29"/>
      <c r="M89" s="69"/>
      <c r="N89" s="200"/>
      <c r="O89" s="82"/>
      <c r="P89" s="217"/>
      <c r="Q89" s="217"/>
      <c r="R89" s="217"/>
      <c r="S89" s="45"/>
      <c r="T89" s="193" t="s">
        <v>315</v>
      </c>
      <c r="U89" s="193"/>
      <c r="V89" s="193"/>
      <c r="W89" s="193"/>
      <c r="X89" s="193"/>
      <c r="Y89" s="193"/>
      <c r="Z89" s="194"/>
    </row>
    <row r="90" spans="1:26" ht="18" customHeight="1">
      <c r="A90" s="29"/>
      <c r="B90" s="29"/>
      <c r="C90" s="29"/>
      <c r="D90" s="29"/>
      <c r="E90" s="29"/>
      <c r="F90" s="29"/>
      <c r="G90" s="29"/>
      <c r="H90" s="29"/>
      <c r="I90" s="29"/>
      <c r="J90" s="29"/>
      <c r="M90" s="69"/>
      <c r="N90" s="200"/>
      <c r="O90" s="82"/>
      <c r="P90" s="217"/>
      <c r="Q90" s="217"/>
      <c r="R90" s="217"/>
      <c r="S90" s="45"/>
      <c r="T90" s="193" t="s">
        <v>314</v>
      </c>
      <c r="U90" s="193"/>
      <c r="V90" s="193"/>
      <c r="W90" s="193"/>
      <c r="X90" s="193"/>
      <c r="Y90" s="193"/>
      <c r="Z90" s="194"/>
    </row>
    <row r="91" spans="1:26" ht="18" customHeight="1">
      <c r="A91" s="29"/>
      <c r="B91" s="29"/>
      <c r="C91" s="29"/>
      <c r="D91" s="29"/>
      <c r="E91" s="29"/>
      <c r="F91" s="29"/>
      <c r="G91" s="29"/>
      <c r="H91" s="29"/>
      <c r="I91" s="29"/>
      <c r="J91" s="29"/>
      <c r="M91" s="69"/>
      <c r="N91" s="200"/>
      <c r="O91" s="82"/>
      <c r="P91" s="217"/>
      <c r="Q91" s="217"/>
      <c r="R91" s="217"/>
      <c r="S91" s="45"/>
      <c r="T91" s="193" t="s">
        <v>360</v>
      </c>
      <c r="U91" s="193"/>
      <c r="V91" s="193"/>
      <c r="W91" s="193"/>
      <c r="X91" s="193"/>
      <c r="Y91" s="193"/>
      <c r="Z91" s="194"/>
    </row>
    <row r="92" spans="1:26" ht="18" customHeight="1">
      <c r="A92" s="29"/>
      <c r="B92" s="29"/>
      <c r="C92" s="29"/>
      <c r="D92" s="29"/>
      <c r="E92" s="29"/>
      <c r="F92" s="29"/>
      <c r="G92" s="29"/>
      <c r="H92" s="29"/>
      <c r="I92" s="29"/>
      <c r="J92" s="29"/>
      <c r="M92" s="69"/>
      <c r="N92" s="200"/>
      <c r="O92" s="82"/>
      <c r="P92" s="217"/>
      <c r="Q92" s="217"/>
      <c r="R92" s="217"/>
      <c r="S92" s="45"/>
      <c r="T92" s="193" t="s">
        <v>361</v>
      </c>
      <c r="U92" s="193"/>
      <c r="V92" s="193"/>
      <c r="W92" s="193"/>
      <c r="X92" s="193"/>
      <c r="Y92" s="193"/>
      <c r="Z92" s="194"/>
    </row>
    <row r="93" spans="1:26" ht="18" customHeight="1">
      <c r="A93" s="29"/>
      <c r="B93" s="29"/>
      <c r="C93" s="29"/>
      <c r="D93" s="29"/>
      <c r="E93" s="29"/>
      <c r="F93" s="29"/>
      <c r="G93" s="29"/>
      <c r="H93" s="29"/>
      <c r="I93" s="29"/>
      <c r="J93" s="29"/>
      <c r="M93" s="69"/>
      <c r="N93" s="200"/>
      <c r="O93" s="82"/>
      <c r="P93" s="217"/>
      <c r="Q93" s="217"/>
      <c r="R93" s="217"/>
      <c r="S93" s="45"/>
      <c r="T93" s="193" t="s">
        <v>362</v>
      </c>
      <c r="U93" s="193"/>
      <c r="V93" s="193"/>
      <c r="W93" s="193"/>
      <c r="X93" s="193"/>
      <c r="Y93" s="193"/>
      <c r="Z93" s="194"/>
    </row>
    <row r="94" spans="1:26" ht="18" customHeight="1">
      <c r="A94" s="29"/>
      <c r="B94" s="29"/>
      <c r="C94" s="29"/>
      <c r="D94" s="29"/>
      <c r="E94" s="29"/>
      <c r="F94" s="29"/>
      <c r="G94" s="29"/>
      <c r="H94" s="29"/>
      <c r="I94" s="29"/>
      <c r="J94" s="29"/>
      <c r="M94" s="69"/>
      <c r="N94" s="200"/>
      <c r="O94" s="82"/>
      <c r="P94" s="217"/>
      <c r="Q94" s="217"/>
      <c r="R94" s="217"/>
      <c r="S94" s="45"/>
      <c r="T94" s="193" t="s">
        <v>359</v>
      </c>
      <c r="U94" s="193"/>
      <c r="V94" s="193"/>
      <c r="W94" s="193"/>
      <c r="X94" s="193"/>
      <c r="Y94" s="193"/>
      <c r="Z94" s="194"/>
    </row>
    <row r="95" spans="1:26" ht="18" customHeight="1">
      <c r="A95" s="29"/>
      <c r="B95" s="29"/>
      <c r="C95" s="29"/>
      <c r="D95" s="29"/>
      <c r="E95" s="29"/>
      <c r="F95" s="29"/>
      <c r="G95" s="29"/>
      <c r="H95" s="29"/>
      <c r="I95" s="29"/>
      <c r="J95" s="29"/>
      <c r="M95" s="69"/>
      <c r="N95" s="200"/>
      <c r="O95" s="82"/>
      <c r="P95" s="217"/>
      <c r="Q95" s="217"/>
      <c r="R95" s="217"/>
      <c r="S95" s="45"/>
      <c r="T95" s="193" t="s">
        <v>329</v>
      </c>
      <c r="U95" s="193"/>
      <c r="V95" s="193"/>
      <c r="W95" s="193"/>
      <c r="X95" s="193"/>
      <c r="Y95" s="193"/>
      <c r="Z95" s="194"/>
    </row>
    <row r="96" spans="1:26" ht="18" customHeight="1">
      <c r="A96" s="29"/>
      <c r="B96" s="29"/>
      <c r="C96" s="29"/>
      <c r="D96" s="29"/>
      <c r="E96" s="29"/>
      <c r="F96" s="29"/>
      <c r="G96" s="29"/>
      <c r="H96" s="29"/>
      <c r="I96" s="29"/>
      <c r="J96" s="29"/>
      <c r="M96" s="69"/>
      <c r="N96" s="200"/>
      <c r="O96" s="82"/>
      <c r="P96" s="217"/>
      <c r="Q96" s="217"/>
      <c r="R96" s="217"/>
      <c r="S96" s="45"/>
      <c r="T96" s="193" t="s">
        <v>330</v>
      </c>
      <c r="U96" s="193"/>
      <c r="V96" s="193"/>
      <c r="W96" s="193"/>
      <c r="X96" s="193"/>
      <c r="Y96" s="193"/>
      <c r="Z96" s="194"/>
    </row>
    <row r="97" spans="1:26" ht="18" customHeight="1">
      <c r="A97" s="29"/>
      <c r="B97" s="29"/>
      <c r="C97" s="29"/>
      <c r="D97" s="29"/>
      <c r="E97" s="29"/>
      <c r="F97" s="29"/>
      <c r="G97" s="29"/>
      <c r="H97" s="29"/>
      <c r="I97" s="29"/>
      <c r="J97" s="29"/>
      <c r="M97" s="69"/>
      <c r="N97" s="200"/>
      <c r="O97" s="82"/>
      <c r="P97" s="217"/>
      <c r="Q97" s="217"/>
      <c r="R97" s="217"/>
      <c r="S97" s="45"/>
      <c r="T97" s="193" t="s">
        <v>331</v>
      </c>
      <c r="U97" s="193"/>
      <c r="V97" s="193"/>
      <c r="W97" s="193"/>
      <c r="X97" s="193"/>
      <c r="Y97" s="193"/>
      <c r="Z97" s="194"/>
    </row>
    <row r="98" spans="1:26" ht="49.9" customHeight="1">
      <c r="A98" s="30">
        <f t="shared" si="0"/>
        <v>0</v>
      </c>
      <c r="B98" s="30" t="s">
        <v>24</v>
      </c>
      <c r="C98" s="30">
        <f t="shared" si="1"/>
        <v>0</v>
      </c>
      <c r="D98" s="30"/>
      <c r="E98" s="30"/>
      <c r="F98" s="30"/>
      <c r="G98" s="30"/>
      <c r="H98" s="30"/>
      <c r="I98" s="30"/>
      <c r="J98" s="30">
        <f>W98</f>
        <v>0</v>
      </c>
      <c r="K98" s="28"/>
      <c r="M98" s="69"/>
      <c r="N98" s="200"/>
      <c r="O98" s="14"/>
      <c r="P98" s="217"/>
      <c r="Q98" s="217"/>
      <c r="R98" s="217"/>
      <c r="S98" s="23"/>
      <c r="T98" s="235" t="s">
        <v>124</v>
      </c>
      <c r="U98" s="235"/>
      <c r="V98" s="236"/>
      <c r="W98" s="237"/>
      <c r="X98" s="238"/>
      <c r="Y98" s="238"/>
      <c r="Z98" s="239"/>
    </row>
    <row r="99" spans="1:26" ht="18" customHeight="1">
      <c r="A99" s="29">
        <f t="shared" si="0"/>
        <v>0</v>
      </c>
      <c r="B99" s="29" t="s">
        <v>25</v>
      </c>
      <c r="C99" s="29">
        <f t="shared" ref="C99:I140" si="2">S99</f>
        <v>0</v>
      </c>
      <c r="D99" s="29" t="str">
        <f t="shared" si="2"/>
        <v>官民連携事業に関する知識や経験がない</v>
      </c>
      <c r="E99" s="29">
        <f t="shared" si="2"/>
        <v>0</v>
      </c>
      <c r="F99" s="29">
        <f t="shared" si="2"/>
        <v>0</v>
      </c>
      <c r="G99" s="29">
        <f t="shared" si="2"/>
        <v>0</v>
      </c>
      <c r="H99" s="29">
        <f t="shared" si="2"/>
        <v>0</v>
      </c>
      <c r="I99" s="29">
        <f t="shared" si="2"/>
        <v>0</v>
      </c>
      <c r="J99" s="29"/>
      <c r="M99" s="69"/>
      <c r="N99" s="75"/>
      <c r="O99" s="36" t="s">
        <v>175</v>
      </c>
      <c r="P99" s="216" t="s">
        <v>241</v>
      </c>
      <c r="Q99" s="216"/>
      <c r="R99" s="216"/>
      <c r="S99" s="41"/>
      <c r="T99" s="219" t="s">
        <v>245</v>
      </c>
      <c r="U99" s="219"/>
      <c r="V99" s="219"/>
      <c r="W99" s="219"/>
      <c r="X99" s="219"/>
      <c r="Y99" s="219"/>
      <c r="Z99" s="220"/>
    </row>
    <row r="100" spans="1:26" ht="18" customHeight="1">
      <c r="A100" s="29">
        <f t="shared" si="0"/>
        <v>0</v>
      </c>
      <c r="B100" s="29" t="s">
        <v>27</v>
      </c>
      <c r="C100" s="29">
        <f t="shared" si="2"/>
        <v>0</v>
      </c>
      <c r="D100" s="29" t="str">
        <f t="shared" si="2"/>
        <v>ウォーターPPP事業に関する知識がない</v>
      </c>
      <c r="E100" s="29">
        <f t="shared" si="2"/>
        <v>0</v>
      </c>
      <c r="F100" s="29">
        <f t="shared" si="2"/>
        <v>0</v>
      </c>
      <c r="G100" s="29">
        <f t="shared" si="2"/>
        <v>0</v>
      </c>
      <c r="H100" s="29">
        <f t="shared" si="2"/>
        <v>0</v>
      </c>
      <c r="I100" s="29">
        <f t="shared" si="2"/>
        <v>0</v>
      </c>
      <c r="J100" s="29"/>
      <c r="M100" s="37"/>
      <c r="N100" s="75"/>
      <c r="O100" s="14"/>
      <c r="P100" s="217"/>
      <c r="Q100" s="217"/>
      <c r="R100" s="217"/>
      <c r="S100" s="38"/>
      <c r="T100" s="226" t="s">
        <v>246</v>
      </c>
      <c r="U100" s="226"/>
      <c r="V100" s="226"/>
      <c r="W100" s="226"/>
      <c r="X100" s="226"/>
      <c r="Y100" s="226"/>
      <c r="Z100" s="227"/>
    </row>
    <row r="101" spans="1:26" ht="18" customHeight="1">
      <c r="A101" s="29">
        <f t="shared" si="0"/>
        <v>0</v>
      </c>
      <c r="B101" s="29" t="s">
        <v>28</v>
      </c>
      <c r="C101" s="29">
        <f t="shared" si="2"/>
        <v>0</v>
      </c>
      <c r="D101" s="29" t="str">
        <f t="shared" si="2"/>
        <v>事業規模が過大</v>
      </c>
      <c r="E101" s="29">
        <f t="shared" si="2"/>
        <v>0</v>
      </c>
      <c r="F101" s="29">
        <f t="shared" si="2"/>
        <v>0</v>
      </c>
      <c r="G101" s="29">
        <f t="shared" si="2"/>
        <v>0</v>
      </c>
      <c r="H101" s="29">
        <f t="shared" si="2"/>
        <v>0</v>
      </c>
      <c r="I101" s="29">
        <f t="shared" si="2"/>
        <v>0</v>
      </c>
      <c r="J101" s="29"/>
      <c r="M101" s="37"/>
      <c r="N101" s="75"/>
      <c r="O101" s="14"/>
      <c r="P101" s="217"/>
      <c r="Q101" s="217"/>
      <c r="R101" s="217"/>
      <c r="S101" s="38"/>
      <c r="T101" s="175" t="s">
        <v>165</v>
      </c>
      <c r="U101" s="175"/>
      <c r="V101" s="175"/>
      <c r="W101" s="175"/>
      <c r="X101" s="175"/>
      <c r="Y101" s="175"/>
      <c r="Z101" s="225"/>
    </row>
    <row r="102" spans="1:26" ht="18" customHeight="1">
      <c r="A102" s="29">
        <f t="shared" si="0"/>
        <v>0</v>
      </c>
      <c r="B102" s="29" t="s">
        <v>29</v>
      </c>
      <c r="C102" s="29">
        <f t="shared" si="2"/>
        <v>0</v>
      </c>
      <c r="D102" s="29" t="str">
        <f t="shared" si="2"/>
        <v>事業規模が過小</v>
      </c>
      <c r="E102" s="29">
        <f t="shared" si="2"/>
        <v>0</v>
      </c>
      <c r="F102" s="29">
        <f t="shared" si="2"/>
        <v>0</v>
      </c>
      <c r="G102" s="29">
        <f t="shared" si="2"/>
        <v>0</v>
      </c>
      <c r="H102" s="29">
        <f t="shared" si="2"/>
        <v>0</v>
      </c>
      <c r="I102" s="29">
        <f t="shared" si="2"/>
        <v>0</v>
      </c>
      <c r="J102" s="29"/>
      <c r="M102" s="37"/>
      <c r="N102" s="75"/>
      <c r="O102" s="14"/>
      <c r="P102" s="217"/>
      <c r="Q102" s="217"/>
      <c r="R102" s="217"/>
      <c r="S102" s="38"/>
      <c r="T102" s="175" t="s">
        <v>166</v>
      </c>
      <c r="U102" s="175"/>
      <c r="V102" s="175"/>
      <c r="W102" s="175"/>
      <c r="X102" s="175"/>
      <c r="Y102" s="175"/>
      <c r="Z102" s="225"/>
    </row>
    <row r="103" spans="1:26" ht="18" customHeight="1">
      <c r="A103" s="29">
        <f t="shared" si="0"/>
        <v>0</v>
      </c>
      <c r="B103" s="29" t="s">
        <v>30</v>
      </c>
      <c r="C103" s="29">
        <f t="shared" si="2"/>
        <v>0</v>
      </c>
      <c r="D103" s="29" t="str">
        <f t="shared" si="2"/>
        <v>管路施設の改築事業の規模が過大</v>
      </c>
      <c r="E103" s="29">
        <f t="shared" si="2"/>
        <v>0</v>
      </c>
      <c r="F103" s="29">
        <f t="shared" si="2"/>
        <v>0</v>
      </c>
      <c r="G103" s="29">
        <f t="shared" si="2"/>
        <v>0</v>
      </c>
      <c r="H103" s="29">
        <f t="shared" si="2"/>
        <v>0</v>
      </c>
      <c r="I103" s="29">
        <f t="shared" si="2"/>
        <v>0</v>
      </c>
      <c r="J103" s="29"/>
      <c r="M103" s="37"/>
      <c r="N103" s="75"/>
      <c r="O103" s="14"/>
      <c r="P103" s="217"/>
      <c r="Q103" s="217"/>
      <c r="R103" s="217"/>
      <c r="S103" s="38"/>
      <c r="T103" s="175" t="s">
        <v>274</v>
      </c>
      <c r="U103" s="175"/>
      <c r="V103" s="175"/>
      <c r="W103" s="175"/>
      <c r="X103" s="175"/>
      <c r="Y103" s="175"/>
      <c r="Z103" s="225"/>
    </row>
    <row r="104" spans="1:26" ht="18" customHeight="1">
      <c r="A104" s="29">
        <f t="shared" si="0"/>
        <v>0</v>
      </c>
      <c r="B104" s="29" t="s">
        <v>31</v>
      </c>
      <c r="C104" s="29">
        <f t="shared" si="2"/>
        <v>0</v>
      </c>
      <c r="D104" s="29" t="str">
        <f t="shared" si="2"/>
        <v>管路施設の改築事業の規模が過小</v>
      </c>
      <c r="E104" s="29">
        <f t="shared" si="2"/>
        <v>0</v>
      </c>
      <c r="F104" s="29">
        <f t="shared" si="2"/>
        <v>0</v>
      </c>
      <c r="G104" s="29">
        <f t="shared" si="2"/>
        <v>0</v>
      </c>
      <c r="H104" s="29">
        <f t="shared" si="2"/>
        <v>0</v>
      </c>
      <c r="I104" s="29">
        <f t="shared" si="2"/>
        <v>0</v>
      </c>
      <c r="J104" s="29"/>
      <c r="M104" s="37"/>
      <c r="N104" s="75"/>
      <c r="O104" s="14"/>
      <c r="P104" s="217"/>
      <c r="Q104" s="217"/>
      <c r="R104" s="217"/>
      <c r="S104" s="38"/>
      <c r="T104" s="226" t="s">
        <v>275</v>
      </c>
      <c r="U104" s="226"/>
      <c r="V104" s="226"/>
      <c r="W104" s="226"/>
      <c r="X104" s="226"/>
      <c r="Y104" s="226"/>
      <c r="Z104" s="227"/>
    </row>
    <row r="105" spans="1:26" ht="18" customHeight="1">
      <c r="A105" s="29"/>
      <c r="B105" s="29"/>
      <c r="C105" s="29"/>
      <c r="D105" s="29" t="str">
        <f t="shared" si="2"/>
        <v>人員・人材を確保できない</v>
      </c>
      <c r="E105" s="29"/>
      <c r="F105" s="29"/>
      <c r="G105" s="29"/>
      <c r="H105" s="29"/>
      <c r="I105" s="29"/>
      <c r="J105" s="29"/>
      <c r="M105" s="37"/>
      <c r="N105" s="75"/>
      <c r="O105" s="14"/>
      <c r="P105" s="217"/>
      <c r="Q105" s="217"/>
      <c r="R105" s="217"/>
      <c r="S105" s="38"/>
      <c r="T105" s="175" t="s">
        <v>248</v>
      </c>
      <c r="U105" s="175"/>
      <c r="V105" s="175"/>
      <c r="W105" s="175"/>
      <c r="X105" s="175"/>
      <c r="Y105" s="175"/>
      <c r="Z105" s="225"/>
    </row>
    <row r="106" spans="1:26" ht="18" customHeight="1">
      <c r="A106" s="29">
        <f t="shared" si="0"/>
        <v>0</v>
      </c>
      <c r="B106" s="29" t="s">
        <v>32</v>
      </c>
      <c r="C106" s="29">
        <f t="shared" si="2"/>
        <v>0</v>
      </c>
      <c r="D106" s="29" t="str">
        <f t="shared" si="2"/>
        <v>グループ企業を構成したり、構成員になることが困難</v>
      </c>
      <c r="E106" s="29">
        <f t="shared" si="2"/>
        <v>0</v>
      </c>
      <c r="F106" s="29">
        <f t="shared" si="2"/>
        <v>0</v>
      </c>
      <c r="G106" s="29">
        <f t="shared" si="2"/>
        <v>0</v>
      </c>
      <c r="H106" s="29">
        <f t="shared" si="2"/>
        <v>0</v>
      </c>
      <c r="I106" s="29">
        <f t="shared" si="2"/>
        <v>0</v>
      </c>
      <c r="J106" s="29"/>
      <c r="M106" s="37"/>
      <c r="N106" s="75"/>
      <c r="O106" s="14"/>
      <c r="P106" s="217"/>
      <c r="Q106" s="217"/>
      <c r="R106" s="217"/>
      <c r="S106" s="38"/>
      <c r="T106" s="226" t="s">
        <v>247</v>
      </c>
      <c r="U106" s="226"/>
      <c r="V106" s="226"/>
      <c r="W106" s="226"/>
      <c r="X106" s="226"/>
      <c r="Y106" s="226"/>
      <c r="Z106" s="227"/>
    </row>
    <row r="107" spans="1:26" ht="18" customHeight="1">
      <c r="A107" s="29">
        <f t="shared" si="0"/>
        <v>0</v>
      </c>
      <c r="B107" s="29" t="s">
        <v>33</v>
      </c>
      <c r="C107" s="29">
        <f t="shared" si="2"/>
        <v>0</v>
      </c>
      <c r="D107" s="29" t="str">
        <f t="shared" si="2"/>
        <v>大手企業との連携が困難</v>
      </c>
      <c r="E107" s="29">
        <f t="shared" si="2"/>
        <v>0</v>
      </c>
      <c r="F107" s="29">
        <f t="shared" si="2"/>
        <v>0</v>
      </c>
      <c r="G107" s="29">
        <f t="shared" si="2"/>
        <v>0</v>
      </c>
      <c r="H107" s="29">
        <f t="shared" si="2"/>
        <v>0</v>
      </c>
      <c r="I107" s="29">
        <f t="shared" si="2"/>
        <v>0</v>
      </c>
      <c r="J107" s="29"/>
      <c r="M107" s="37"/>
      <c r="N107" s="75"/>
      <c r="O107" s="14"/>
      <c r="P107" s="217"/>
      <c r="Q107" s="217"/>
      <c r="R107" s="217"/>
      <c r="S107" s="38"/>
      <c r="T107" s="175" t="s">
        <v>167</v>
      </c>
      <c r="U107" s="175"/>
      <c r="V107" s="175"/>
      <c r="W107" s="175"/>
      <c r="X107" s="175"/>
      <c r="Y107" s="175"/>
      <c r="Z107" s="225"/>
    </row>
    <row r="108" spans="1:26" ht="18" customHeight="1">
      <c r="A108" s="29">
        <f t="shared" si="0"/>
        <v>0</v>
      </c>
      <c r="B108" s="29" t="s">
        <v>34</v>
      </c>
      <c r="C108" s="29">
        <f t="shared" si="2"/>
        <v>0</v>
      </c>
      <c r="D108" s="29" t="str">
        <f t="shared" si="2"/>
        <v>地元企業との連携が困難</v>
      </c>
      <c r="E108" s="29">
        <f t="shared" si="2"/>
        <v>0</v>
      </c>
      <c r="F108" s="29">
        <f t="shared" si="2"/>
        <v>0</v>
      </c>
      <c r="G108" s="29">
        <f t="shared" si="2"/>
        <v>0</v>
      </c>
      <c r="H108" s="29">
        <f t="shared" si="2"/>
        <v>0</v>
      </c>
      <c r="I108" s="29">
        <f t="shared" si="2"/>
        <v>0</v>
      </c>
      <c r="J108" s="29"/>
      <c r="M108" s="37"/>
      <c r="N108" s="75"/>
      <c r="O108" s="14"/>
      <c r="P108" s="217"/>
      <c r="Q108" s="217"/>
      <c r="R108" s="217"/>
      <c r="S108" s="38"/>
      <c r="T108" s="228" t="s">
        <v>168</v>
      </c>
      <c r="U108" s="228"/>
      <c r="V108" s="228"/>
      <c r="W108" s="228"/>
      <c r="X108" s="228"/>
      <c r="Y108" s="228"/>
      <c r="Z108" s="229"/>
    </row>
    <row r="109" spans="1:26" ht="18" customHeight="1">
      <c r="A109" s="29">
        <f t="shared" si="0"/>
        <v>0</v>
      </c>
      <c r="B109" s="29" t="s">
        <v>35</v>
      </c>
      <c r="C109" s="29">
        <f t="shared" si="2"/>
        <v>0</v>
      </c>
      <c r="D109" s="29" t="str">
        <f t="shared" si="2"/>
        <v>対象範囲に管路施設が含まれている</v>
      </c>
      <c r="E109" s="29">
        <f t="shared" si="2"/>
        <v>0</v>
      </c>
      <c r="F109" s="29">
        <f t="shared" si="2"/>
        <v>0</v>
      </c>
      <c r="G109" s="29">
        <f t="shared" si="2"/>
        <v>0</v>
      </c>
      <c r="H109" s="29">
        <f t="shared" si="2"/>
        <v>0</v>
      </c>
      <c r="I109" s="29">
        <f t="shared" si="2"/>
        <v>0</v>
      </c>
      <c r="J109" s="29"/>
      <c r="M109" s="37"/>
      <c r="N109" s="75"/>
      <c r="O109" s="14"/>
      <c r="P109" s="217"/>
      <c r="Q109" s="217"/>
      <c r="R109" s="217"/>
      <c r="S109" s="38"/>
      <c r="T109" s="175" t="s">
        <v>276</v>
      </c>
      <c r="U109" s="175"/>
      <c r="V109" s="175"/>
      <c r="W109" s="175"/>
      <c r="X109" s="175"/>
      <c r="Y109" s="175"/>
      <c r="Z109" s="225"/>
    </row>
    <row r="110" spans="1:26" ht="18" customHeight="1">
      <c r="A110" s="29">
        <f t="shared" si="0"/>
        <v>0</v>
      </c>
      <c r="B110" s="29" t="s">
        <v>36</v>
      </c>
      <c r="C110" s="29">
        <f t="shared" si="2"/>
        <v>0</v>
      </c>
      <c r="D110" s="29" t="str">
        <f t="shared" si="2"/>
        <v>対象範囲に処理場などの施設が含まれている</v>
      </c>
      <c r="E110" s="29">
        <f t="shared" si="2"/>
        <v>0</v>
      </c>
      <c r="F110" s="29">
        <f t="shared" si="2"/>
        <v>0</v>
      </c>
      <c r="G110" s="29">
        <f t="shared" si="2"/>
        <v>0</v>
      </c>
      <c r="H110" s="29">
        <f t="shared" si="2"/>
        <v>0</v>
      </c>
      <c r="I110" s="29">
        <f t="shared" si="2"/>
        <v>0</v>
      </c>
      <c r="J110" s="29"/>
      <c r="M110" s="37"/>
      <c r="N110" s="75"/>
      <c r="O110" s="14"/>
      <c r="P110" s="217"/>
      <c r="Q110" s="217"/>
      <c r="R110" s="217"/>
      <c r="S110" s="38"/>
      <c r="T110" s="276" t="s">
        <v>169</v>
      </c>
      <c r="U110" s="276"/>
      <c r="V110" s="276"/>
      <c r="W110" s="276"/>
      <c r="X110" s="276"/>
      <c r="Y110" s="276"/>
      <c r="Z110" s="277"/>
    </row>
    <row r="111" spans="1:26" ht="18" customHeight="1">
      <c r="A111" s="29">
        <f t="shared" si="0"/>
        <v>0</v>
      </c>
      <c r="B111" s="29" t="s">
        <v>37</v>
      </c>
      <c r="C111" s="29">
        <f t="shared" si="2"/>
        <v>0</v>
      </c>
      <c r="D111" s="29" t="str">
        <f t="shared" si="2"/>
        <v>漁業集落排水事業が含まれている</v>
      </c>
      <c r="E111" s="29">
        <f t="shared" si="2"/>
        <v>0</v>
      </c>
      <c r="F111" s="29">
        <f t="shared" si="2"/>
        <v>0</v>
      </c>
      <c r="G111" s="29">
        <f t="shared" si="2"/>
        <v>0</v>
      </c>
      <c r="H111" s="29">
        <f t="shared" si="2"/>
        <v>0</v>
      </c>
      <c r="I111" s="29">
        <f t="shared" si="2"/>
        <v>0</v>
      </c>
      <c r="J111" s="29"/>
      <c r="M111" s="37"/>
      <c r="N111" s="75"/>
      <c r="O111" s="14"/>
      <c r="P111" s="217"/>
      <c r="Q111" s="217"/>
      <c r="R111" s="217"/>
      <c r="S111" s="38"/>
      <c r="T111" s="226" t="s">
        <v>170</v>
      </c>
      <c r="U111" s="226"/>
      <c r="V111" s="226"/>
      <c r="W111" s="226"/>
      <c r="X111" s="226"/>
      <c r="Y111" s="226"/>
      <c r="Z111" s="227"/>
    </row>
    <row r="112" spans="1:26" ht="18" customHeight="1">
      <c r="A112" s="29">
        <f t="shared" si="0"/>
        <v>0</v>
      </c>
      <c r="B112" s="29" t="s">
        <v>38</v>
      </c>
      <c r="C112" s="29">
        <f t="shared" si="2"/>
        <v>0</v>
      </c>
      <c r="D112" s="29" t="str">
        <f t="shared" si="2"/>
        <v>業務範囲（管路施設の改築工事が含まれている：更新実施型）</v>
      </c>
      <c r="E112" s="29">
        <f t="shared" si="2"/>
        <v>0</v>
      </c>
      <c r="F112" s="29">
        <f t="shared" si="2"/>
        <v>0</v>
      </c>
      <c r="G112" s="29">
        <f t="shared" si="2"/>
        <v>0</v>
      </c>
      <c r="H112" s="29">
        <f t="shared" si="2"/>
        <v>0</v>
      </c>
      <c r="I112" s="29">
        <f t="shared" si="2"/>
        <v>0</v>
      </c>
      <c r="J112" s="29"/>
      <c r="M112" s="37"/>
      <c r="N112" s="75"/>
      <c r="O112" s="14"/>
      <c r="P112" s="217"/>
      <c r="Q112" s="217"/>
      <c r="R112" s="217"/>
      <c r="S112" s="38"/>
      <c r="T112" s="226" t="s">
        <v>277</v>
      </c>
      <c r="U112" s="226"/>
      <c r="V112" s="226"/>
      <c r="W112" s="226"/>
      <c r="X112" s="226"/>
      <c r="Y112" s="226"/>
      <c r="Z112" s="227"/>
    </row>
    <row r="113" spans="1:26" ht="18" customHeight="1">
      <c r="A113" s="29">
        <f t="shared" si="0"/>
        <v>0</v>
      </c>
      <c r="B113" s="29" t="s">
        <v>39</v>
      </c>
      <c r="C113" s="29">
        <f t="shared" si="2"/>
        <v>0</v>
      </c>
      <c r="D113" s="29" t="str">
        <f t="shared" si="2"/>
        <v>業務範囲（処理場などの施設の改築工事が含まれていない：更新支援型）</v>
      </c>
      <c r="E113" s="29">
        <f t="shared" si="2"/>
        <v>0</v>
      </c>
      <c r="F113" s="29">
        <f t="shared" si="2"/>
        <v>0</v>
      </c>
      <c r="G113" s="29">
        <f t="shared" si="2"/>
        <v>0</v>
      </c>
      <c r="H113" s="29">
        <f t="shared" si="2"/>
        <v>0</v>
      </c>
      <c r="I113" s="29">
        <f t="shared" si="2"/>
        <v>0</v>
      </c>
      <c r="J113" s="29"/>
      <c r="M113" s="37"/>
      <c r="N113" s="75"/>
      <c r="O113" s="14"/>
      <c r="P113" s="217"/>
      <c r="Q113" s="217"/>
      <c r="R113" s="217"/>
      <c r="S113" s="38"/>
      <c r="T113" s="226" t="s">
        <v>171</v>
      </c>
      <c r="U113" s="226"/>
      <c r="V113" s="226"/>
      <c r="W113" s="226"/>
      <c r="X113" s="226"/>
      <c r="Y113" s="226"/>
      <c r="Z113" s="227"/>
    </row>
    <row r="114" spans="1:26" ht="18" customHeight="1">
      <c r="A114" s="29">
        <f t="shared" si="0"/>
        <v>0</v>
      </c>
      <c r="B114" s="29" t="s">
        <v>40</v>
      </c>
      <c r="C114" s="29">
        <f t="shared" si="2"/>
        <v>0</v>
      </c>
      <c r="D114" s="29" t="str">
        <f t="shared" si="2"/>
        <v>民側のリスク負担</v>
      </c>
      <c r="E114" s="29">
        <f t="shared" si="2"/>
        <v>0</v>
      </c>
      <c r="F114" s="29">
        <f t="shared" si="2"/>
        <v>0</v>
      </c>
      <c r="G114" s="29">
        <f t="shared" si="2"/>
        <v>0</v>
      </c>
      <c r="H114" s="29">
        <f t="shared" si="2"/>
        <v>0</v>
      </c>
      <c r="I114" s="29">
        <f t="shared" si="2"/>
        <v>0</v>
      </c>
      <c r="J114" s="29"/>
      <c r="M114" s="37"/>
      <c r="N114" s="75"/>
      <c r="O114" s="14"/>
      <c r="P114" s="217"/>
      <c r="Q114" s="217"/>
      <c r="R114" s="217"/>
      <c r="S114" s="38"/>
      <c r="T114" s="223" t="s">
        <v>249</v>
      </c>
      <c r="U114" s="223"/>
      <c r="V114" s="223"/>
      <c r="W114" s="223"/>
      <c r="X114" s="223"/>
      <c r="Y114" s="223"/>
      <c r="Z114" s="224"/>
    </row>
    <row r="115" spans="1:26" ht="18" customHeight="1">
      <c r="A115" s="29"/>
      <c r="B115" s="29"/>
      <c r="C115" s="29"/>
      <c r="D115" s="29"/>
      <c r="E115" s="29"/>
      <c r="F115" s="29"/>
      <c r="G115" s="29"/>
      <c r="H115" s="29"/>
      <c r="I115" s="29"/>
      <c r="J115" s="29"/>
      <c r="M115" s="37"/>
      <c r="N115" s="75"/>
      <c r="O115" s="14"/>
      <c r="P115" s="217"/>
      <c r="Q115" s="217"/>
      <c r="R115" s="217"/>
      <c r="S115" s="38"/>
      <c r="T115" s="193" t="s">
        <v>172</v>
      </c>
      <c r="U115" s="193"/>
      <c r="V115" s="193"/>
      <c r="W115" s="193"/>
      <c r="X115" s="193"/>
      <c r="Y115" s="193"/>
      <c r="Z115" s="194"/>
    </row>
    <row r="116" spans="1:26" ht="18" customHeight="1">
      <c r="A116" s="29"/>
      <c r="B116" s="29"/>
      <c r="C116" s="29"/>
      <c r="D116" s="29"/>
      <c r="E116" s="29"/>
      <c r="F116" s="29"/>
      <c r="G116" s="29"/>
      <c r="H116" s="29"/>
      <c r="I116" s="29"/>
      <c r="J116" s="29"/>
      <c r="M116" s="37"/>
      <c r="N116" s="75"/>
      <c r="O116" s="14"/>
      <c r="P116" s="217"/>
      <c r="Q116" s="217"/>
      <c r="R116" s="217"/>
      <c r="S116" s="38"/>
      <c r="T116" s="193" t="s">
        <v>173</v>
      </c>
      <c r="U116" s="193"/>
      <c r="V116" s="193"/>
      <c r="W116" s="193"/>
      <c r="X116" s="193"/>
      <c r="Y116" s="193"/>
      <c r="Z116" s="194"/>
    </row>
    <row r="117" spans="1:26" ht="18" customHeight="1">
      <c r="A117" s="29">
        <f t="shared" si="0"/>
        <v>0</v>
      </c>
      <c r="B117" s="29" t="s">
        <v>41</v>
      </c>
      <c r="C117" s="29">
        <f t="shared" si="2"/>
        <v>0</v>
      </c>
      <c r="D117" s="29" t="str">
        <f t="shared" si="2"/>
        <v>管路施設の性能規定の指標や内容</v>
      </c>
      <c r="E117" s="29">
        <f t="shared" si="2"/>
        <v>0</v>
      </c>
      <c r="F117" s="29">
        <f t="shared" si="2"/>
        <v>0</v>
      </c>
      <c r="G117" s="29">
        <f t="shared" si="2"/>
        <v>0</v>
      </c>
      <c r="H117" s="29">
        <f t="shared" si="2"/>
        <v>0</v>
      </c>
      <c r="I117" s="29">
        <f t="shared" si="2"/>
        <v>0</v>
      </c>
      <c r="J117" s="29"/>
      <c r="M117" s="37"/>
      <c r="N117" s="75"/>
      <c r="O117" s="14"/>
      <c r="P117" s="217"/>
      <c r="Q117" s="217"/>
      <c r="R117" s="217"/>
      <c r="S117" s="38"/>
      <c r="T117" s="223" t="s">
        <v>278</v>
      </c>
      <c r="U117" s="223"/>
      <c r="V117" s="223"/>
      <c r="W117" s="223"/>
      <c r="X117" s="223"/>
      <c r="Y117" s="223"/>
      <c r="Z117" s="224"/>
    </row>
    <row r="118" spans="1:26" ht="18" customHeight="1">
      <c r="A118" s="29"/>
      <c r="B118" s="29"/>
      <c r="C118" s="29"/>
      <c r="D118" s="29"/>
      <c r="E118" s="29"/>
      <c r="F118" s="29"/>
      <c r="G118" s="29"/>
      <c r="H118" s="29"/>
      <c r="I118" s="29"/>
      <c r="J118" s="29"/>
      <c r="M118" s="37"/>
      <c r="N118" s="75"/>
      <c r="O118" s="14"/>
      <c r="P118" s="217"/>
      <c r="Q118" s="217"/>
      <c r="R118" s="217"/>
      <c r="S118" s="39"/>
      <c r="T118" s="223" t="s">
        <v>174</v>
      </c>
      <c r="U118" s="223"/>
      <c r="V118" s="223"/>
      <c r="W118" s="223"/>
      <c r="X118" s="223"/>
      <c r="Y118" s="223"/>
      <c r="Z118" s="224"/>
    </row>
    <row r="119" spans="1:26" ht="49.9" customHeight="1">
      <c r="A119" s="29">
        <f t="shared" si="0"/>
        <v>0</v>
      </c>
      <c r="B119" s="29" t="s">
        <v>42</v>
      </c>
      <c r="C119" s="29">
        <f t="shared" si="2"/>
        <v>0</v>
      </c>
      <c r="D119" s="29" t="str">
        <f t="shared" si="2"/>
        <v xml:space="preserve"> その他
　（右の記入欄へ内容入力）</v>
      </c>
      <c r="E119" s="29">
        <f t="shared" si="2"/>
        <v>0</v>
      </c>
      <c r="F119" s="29">
        <f t="shared" si="2"/>
        <v>0</v>
      </c>
      <c r="G119" s="29">
        <f t="shared" si="2"/>
        <v>0</v>
      </c>
      <c r="H119" s="29">
        <f t="shared" si="2"/>
        <v>0</v>
      </c>
      <c r="I119" s="29">
        <f t="shared" si="2"/>
        <v>0</v>
      </c>
      <c r="J119" s="29"/>
      <c r="M119" s="37"/>
      <c r="N119" s="75"/>
      <c r="O119" s="35"/>
      <c r="P119" s="285"/>
      <c r="Q119" s="285"/>
      <c r="R119" s="285"/>
      <c r="S119" s="40"/>
      <c r="T119" s="286" t="s">
        <v>255</v>
      </c>
      <c r="U119" s="286"/>
      <c r="V119" s="287"/>
      <c r="W119" s="288"/>
      <c r="X119" s="289"/>
      <c r="Y119" s="289"/>
      <c r="Z119" s="290"/>
    </row>
    <row r="120" spans="1:26" ht="18" customHeight="1">
      <c r="A120" s="29">
        <f t="shared" si="0"/>
        <v>0</v>
      </c>
      <c r="B120" s="29" t="s">
        <v>43</v>
      </c>
      <c r="C120" s="29">
        <f t="shared" si="2"/>
        <v>0</v>
      </c>
      <c r="D120" s="29" t="str">
        <f t="shared" si="2"/>
        <v>官民連携事業に関する知識や経験がない</v>
      </c>
      <c r="E120" s="29">
        <f t="shared" si="2"/>
        <v>0</v>
      </c>
      <c r="F120" s="29">
        <f t="shared" si="2"/>
        <v>0</v>
      </c>
      <c r="G120" s="29">
        <f t="shared" si="2"/>
        <v>0</v>
      </c>
      <c r="H120" s="29">
        <f t="shared" si="2"/>
        <v>0</v>
      </c>
      <c r="I120" s="29">
        <f t="shared" si="2"/>
        <v>0</v>
      </c>
      <c r="J120" s="29"/>
      <c r="M120" s="37"/>
      <c r="N120" s="75"/>
      <c r="O120" s="36" t="s">
        <v>236</v>
      </c>
      <c r="P120" s="216" t="s">
        <v>237</v>
      </c>
      <c r="Q120" s="216"/>
      <c r="R120" s="216"/>
      <c r="S120" s="41"/>
      <c r="T120" s="219" t="s">
        <v>245</v>
      </c>
      <c r="U120" s="219"/>
      <c r="V120" s="219"/>
      <c r="W120" s="219"/>
      <c r="X120" s="219"/>
      <c r="Y120" s="219"/>
      <c r="Z120" s="220"/>
    </row>
    <row r="121" spans="1:26" ht="18" customHeight="1">
      <c r="A121" s="29">
        <f t="shared" si="0"/>
        <v>0</v>
      </c>
      <c r="B121" s="29" t="s">
        <v>45</v>
      </c>
      <c r="C121" s="29">
        <f t="shared" si="2"/>
        <v>0</v>
      </c>
      <c r="D121" s="29" t="str">
        <f t="shared" si="2"/>
        <v>ウォーターPPP事業に関する知識がない</v>
      </c>
      <c r="E121" s="29">
        <f t="shared" si="2"/>
        <v>0</v>
      </c>
      <c r="F121" s="29">
        <f t="shared" si="2"/>
        <v>0</v>
      </c>
      <c r="G121" s="29">
        <f t="shared" si="2"/>
        <v>0</v>
      </c>
      <c r="H121" s="29">
        <f t="shared" si="2"/>
        <v>0</v>
      </c>
      <c r="I121" s="29">
        <f t="shared" si="2"/>
        <v>0</v>
      </c>
      <c r="J121" s="29"/>
      <c r="M121" s="37"/>
      <c r="N121" s="75"/>
      <c r="O121" s="14"/>
      <c r="P121" s="217"/>
      <c r="Q121" s="217"/>
      <c r="R121" s="217"/>
      <c r="S121" s="38"/>
      <c r="T121" s="226" t="s">
        <v>246</v>
      </c>
      <c r="U121" s="226"/>
      <c r="V121" s="226"/>
      <c r="W121" s="226"/>
      <c r="X121" s="226"/>
      <c r="Y121" s="226"/>
      <c r="Z121" s="227"/>
    </row>
    <row r="122" spans="1:26" ht="18" customHeight="1">
      <c r="A122" s="29">
        <f t="shared" si="0"/>
        <v>0</v>
      </c>
      <c r="B122" s="29" t="s">
        <v>46</v>
      </c>
      <c r="C122" s="29">
        <f t="shared" si="2"/>
        <v>0</v>
      </c>
      <c r="D122" s="29" t="str">
        <f t="shared" si="2"/>
        <v>事業規模が過大</v>
      </c>
      <c r="E122" s="29">
        <f t="shared" si="2"/>
        <v>0</v>
      </c>
      <c r="F122" s="29">
        <f t="shared" si="2"/>
        <v>0</v>
      </c>
      <c r="G122" s="29">
        <f t="shared" si="2"/>
        <v>0</v>
      </c>
      <c r="H122" s="29">
        <f t="shared" si="2"/>
        <v>0</v>
      </c>
      <c r="I122" s="29">
        <f t="shared" si="2"/>
        <v>0</v>
      </c>
      <c r="J122" s="29"/>
      <c r="M122" s="37"/>
      <c r="N122" s="75"/>
      <c r="O122" s="14"/>
      <c r="P122" s="217"/>
      <c r="Q122" s="217"/>
      <c r="R122" s="217"/>
      <c r="S122" s="38"/>
      <c r="T122" s="175" t="s">
        <v>165</v>
      </c>
      <c r="U122" s="175"/>
      <c r="V122" s="175"/>
      <c r="W122" s="175"/>
      <c r="X122" s="175"/>
      <c r="Y122" s="175"/>
      <c r="Z122" s="225"/>
    </row>
    <row r="123" spans="1:26" ht="18" customHeight="1">
      <c r="A123" s="29">
        <f t="shared" si="0"/>
        <v>0</v>
      </c>
      <c r="B123" s="29" t="s">
        <v>47</v>
      </c>
      <c r="C123" s="29">
        <f t="shared" si="2"/>
        <v>0</v>
      </c>
      <c r="D123" s="29" t="str">
        <f t="shared" si="2"/>
        <v>事業規模が過小</v>
      </c>
      <c r="E123" s="29">
        <f t="shared" si="2"/>
        <v>0</v>
      </c>
      <c r="F123" s="29">
        <f t="shared" si="2"/>
        <v>0</v>
      </c>
      <c r="G123" s="29">
        <f t="shared" si="2"/>
        <v>0</v>
      </c>
      <c r="H123" s="29">
        <f t="shared" si="2"/>
        <v>0</v>
      </c>
      <c r="I123" s="29">
        <f t="shared" si="2"/>
        <v>0</v>
      </c>
      <c r="J123" s="29"/>
      <c r="M123" s="37"/>
      <c r="N123" s="75"/>
      <c r="O123" s="14"/>
      <c r="P123" s="217"/>
      <c r="Q123" s="217"/>
      <c r="R123" s="217"/>
      <c r="S123" s="38"/>
      <c r="T123" s="175" t="s">
        <v>166</v>
      </c>
      <c r="U123" s="175"/>
      <c r="V123" s="175"/>
      <c r="W123" s="175"/>
      <c r="X123" s="175"/>
      <c r="Y123" s="175"/>
      <c r="Z123" s="225"/>
    </row>
    <row r="124" spans="1:26" ht="18" customHeight="1">
      <c r="A124" s="29"/>
      <c r="B124" s="29"/>
      <c r="C124" s="29"/>
      <c r="D124" s="29"/>
      <c r="E124" s="29"/>
      <c r="F124" s="29"/>
      <c r="G124" s="29"/>
      <c r="H124" s="29"/>
      <c r="I124" s="29"/>
      <c r="J124" s="29"/>
      <c r="M124" s="37"/>
      <c r="N124" s="75"/>
      <c r="O124" s="14"/>
      <c r="P124" s="217"/>
      <c r="Q124" s="217"/>
      <c r="R124" s="217"/>
      <c r="S124" s="38"/>
      <c r="T124" s="175" t="s">
        <v>274</v>
      </c>
      <c r="U124" s="175"/>
      <c r="V124" s="175"/>
      <c r="W124" s="175"/>
      <c r="X124" s="175"/>
      <c r="Y124" s="175"/>
      <c r="Z124" s="225"/>
    </row>
    <row r="125" spans="1:26" ht="18" customHeight="1">
      <c r="A125" s="29">
        <f t="shared" si="0"/>
        <v>0</v>
      </c>
      <c r="B125" s="29" t="s">
        <v>48</v>
      </c>
      <c r="C125" s="29">
        <f t="shared" si="2"/>
        <v>0</v>
      </c>
      <c r="D125" s="29" t="str">
        <f t="shared" si="2"/>
        <v>管路施設の改築事業の規模が過小</v>
      </c>
      <c r="E125" s="29">
        <f t="shared" si="2"/>
        <v>0</v>
      </c>
      <c r="F125" s="29">
        <f t="shared" si="2"/>
        <v>0</v>
      </c>
      <c r="G125" s="29">
        <f t="shared" si="2"/>
        <v>0</v>
      </c>
      <c r="H125" s="29">
        <f t="shared" si="2"/>
        <v>0</v>
      </c>
      <c r="I125" s="29">
        <f t="shared" si="2"/>
        <v>0</v>
      </c>
      <c r="J125" s="29"/>
      <c r="M125" s="37"/>
      <c r="N125" s="75"/>
      <c r="O125" s="14"/>
      <c r="P125" s="217"/>
      <c r="Q125" s="217"/>
      <c r="R125" s="217"/>
      <c r="S125" s="38"/>
      <c r="T125" s="226" t="s">
        <v>279</v>
      </c>
      <c r="U125" s="226"/>
      <c r="V125" s="226"/>
      <c r="W125" s="226"/>
      <c r="X125" s="226"/>
      <c r="Y125" s="226"/>
      <c r="Z125" s="227"/>
    </row>
    <row r="126" spans="1:26" ht="18" customHeight="1">
      <c r="A126" s="29"/>
      <c r="B126" s="29"/>
      <c r="C126" s="29"/>
      <c r="D126" s="29"/>
      <c r="E126" s="29"/>
      <c r="F126" s="29"/>
      <c r="G126" s="29"/>
      <c r="H126" s="29"/>
      <c r="I126" s="29"/>
      <c r="J126" s="29"/>
      <c r="M126" s="37"/>
      <c r="N126" s="75"/>
      <c r="O126" s="14"/>
      <c r="P126" s="217"/>
      <c r="Q126" s="217"/>
      <c r="R126" s="217"/>
      <c r="S126" s="38"/>
      <c r="T126" s="175" t="s">
        <v>248</v>
      </c>
      <c r="U126" s="175"/>
      <c r="V126" s="175"/>
      <c r="W126" s="175"/>
      <c r="X126" s="175"/>
      <c r="Y126" s="175"/>
      <c r="Z126" s="225"/>
    </row>
    <row r="127" spans="1:26" ht="18" customHeight="1">
      <c r="A127" s="29"/>
      <c r="B127" s="29"/>
      <c r="C127" s="29"/>
      <c r="D127" s="29"/>
      <c r="E127" s="29"/>
      <c r="F127" s="29"/>
      <c r="G127" s="29"/>
      <c r="H127" s="29"/>
      <c r="I127" s="29"/>
      <c r="J127" s="29"/>
      <c r="M127" s="37"/>
      <c r="N127" s="75"/>
      <c r="O127" s="14"/>
      <c r="P127" s="217"/>
      <c r="Q127" s="217"/>
      <c r="R127" s="217"/>
      <c r="S127" s="38"/>
      <c r="T127" s="226" t="s">
        <v>247</v>
      </c>
      <c r="U127" s="226"/>
      <c r="V127" s="226"/>
      <c r="W127" s="226"/>
      <c r="X127" s="226"/>
      <c r="Y127" s="226"/>
      <c r="Z127" s="227"/>
    </row>
    <row r="128" spans="1:26" ht="18" customHeight="1">
      <c r="A128" s="29"/>
      <c r="B128" s="29"/>
      <c r="C128" s="29"/>
      <c r="D128" s="29"/>
      <c r="E128" s="29"/>
      <c r="F128" s="29"/>
      <c r="G128" s="29"/>
      <c r="H128" s="29"/>
      <c r="I128" s="29"/>
      <c r="J128" s="29"/>
      <c r="M128" s="37"/>
      <c r="N128" s="75"/>
      <c r="O128" s="14"/>
      <c r="P128" s="217"/>
      <c r="Q128" s="217"/>
      <c r="R128" s="217"/>
      <c r="S128" s="38"/>
      <c r="T128" s="175" t="s">
        <v>167</v>
      </c>
      <c r="U128" s="175"/>
      <c r="V128" s="175"/>
      <c r="W128" s="175"/>
      <c r="X128" s="175"/>
      <c r="Y128" s="175"/>
      <c r="Z128" s="225"/>
    </row>
    <row r="129" spans="1:26" ht="18" customHeight="1">
      <c r="A129" s="29"/>
      <c r="B129" s="29"/>
      <c r="C129" s="29"/>
      <c r="D129" s="29"/>
      <c r="E129" s="29"/>
      <c r="F129" s="29"/>
      <c r="G129" s="29"/>
      <c r="H129" s="29"/>
      <c r="I129" s="29"/>
      <c r="J129" s="29"/>
      <c r="M129" s="37"/>
      <c r="N129" s="75"/>
      <c r="O129" s="14"/>
      <c r="P129" s="217"/>
      <c r="Q129" s="217"/>
      <c r="R129" s="217"/>
      <c r="S129" s="38"/>
      <c r="T129" s="228" t="s">
        <v>168</v>
      </c>
      <c r="U129" s="228"/>
      <c r="V129" s="228"/>
      <c r="W129" s="228"/>
      <c r="X129" s="228"/>
      <c r="Y129" s="228"/>
      <c r="Z129" s="229"/>
    </row>
    <row r="130" spans="1:26" ht="18" customHeight="1">
      <c r="A130" s="29"/>
      <c r="B130" s="29"/>
      <c r="C130" s="29"/>
      <c r="D130" s="29"/>
      <c r="E130" s="29"/>
      <c r="F130" s="29"/>
      <c r="G130" s="29"/>
      <c r="H130" s="29"/>
      <c r="I130" s="29"/>
      <c r="J130" s="29"/>
      <c r="M130" s="37"/>
      <c r="N130" s="75"/>
      <c r="O130" s="14"/>
      <c r="P130" s="217"/>
      <c r="Q130" s="217"/>
      <c r="R130" s="217"/>
      <c r="S130" s="38"/>
      <c r="T130" s="175" t="s">
        <v>280</v>
      </c>
      <c r="U130" s="175"/>
      <c r="V130" s="175"/>
      <c r="W130" s="175"/>
      <c r="X130" s="175"/>
      <c r="Y130" s="175"/>
      <c r="Z130" s="225"/>
    </row>
    <row r="131" spans="1:26" ht="18" customHeight="1">
      <c r="A131" s="29">
        <f t="shared" si="0"/>
        <v>0</v>
      </c>
      <c r="B131" s="29" t="s">
        <v>49</v>
      </c>
      <c r="C131" s="29">
        <f t="shared" si="2"/>
        <v>0</v>
      </c>
      <c r="D131" s="29" t="str">
        <f t="shared" si="2"/>
        <v>対象範囲に処理場などの施設が含まれている</v>
      </c>
      <c r="E131" s="29">
        <f t="shared" si="2"/>
        <v>0</v>
      </c>
      <c r="F131" s="29">
        <f t="shared" si="2"/>
        <v>0</v>
      </c>
      <c r="G131" s="29">
        <f t="shared" si="2"/>
        <v>0</v>
      </c>
      <c r="H131" s="29">
        <f t="shared" si="2"/>
        <v>0</v>
      </c>
      <c r="I131" s="29">
        <f t="shared" si="2"/>
        <v>0</v>
      </c>
      <c r="J131" s="29"/>
      <c r="M131" s="37"/>
      <c r="N131" s="75"/>
      <c r="O131" s="14"/>
      <c r="P131" s="217"/>
      <c r="Q131" s="217"/>
      <c r="R131" s="217"/>
      <c r="S131" s="38"/>
      <c r="T131" s="276" t="s">
        <v>169</v>
      </c>
      <c r="U131" s="276"/>
      <c r="V131" s="276"/>
      <c r="W131" s="276"/>
      <c r="X131" s="276"/>
      <c r="Y131" s="276"/>
      <c r="Z131" s="277"/>
    </row>
    <row r="132" spans="1:26" ht="18" customHeight="1">
      <c r="A132" s="29">
        <f t="shared" si="0"/>
        <v>0</v>
      </c>
      <c r="B132" s="29" t="s">
        <v>50</v>
      </c>
      <c r="C132" s="29">
        <f t="shared" si="2"/>
        <v>0</v>
      </c>
      <c r="D132" s="29" t="str">
        <f t="shared" si="2"/>
        <v>漁業集落排水事業が含まれている</v>
      </c>
      <c r="E132" s="29">
        <f t="shared" si="2"/>
        <v>0</v>
      </c>
      <c r="F132" s="29">
        <f t="shared" si="2"/>
        <v>0</v>
      </c>
      <c r="G132" s="29">
        <f t="shared" si="2"/>
        <v>0</v>
      </c>
      <c r="H132" s="29">
        <f t="shared" si="2"/>
        <v>0</v>
      </c>
      <c r="I132" s="29">
        <f t="shared" si="2"/>
        <v>0</v>
      </c>
      <c r="J132" s="29"/>
      <c r="M132" s="37"/>
      <c r="N132" s="75"/>
      <c r="O132" s="14"/>
      <c r="P132" s="217"/>
      <c r="Q132" s="217"/>
      <c r="R132" s="217"/>
      <c r="S132" s="38"/>
      <c r="T132" s="226" t="s">
        <v>170</v>
      </c>
      <c r="U132" s="226"/>
      <c r="V132" s="226"/>
      <c r="W132" s="226"/>
      <c r="X132" s="226"/>
      <c r="Y132" s="226"/>
      <c r="Z132" s="227"/>
    </row>
    <row r="133" spans="1:26" ht="18" customHeight="1">
      <c r="A133" s="29">
        <f t="shared" si="0"/>
        <v>0</v>
      </c>
      <c r="B133" s="29" t="s">
        <v>51</v>
      </c>
      <c r="C133" s="29">
        <f t="shared" si="2"/>
        <v>0</v>
      </c>
      <c r="D133" s="29" t="str">
        <f t="shared" si="2"/>
        <v>業務範囲（管路施設の改築工事が含まれている：更新実施型）</v>
      </c>
      <c r="E133" s="29">
        <f t="shared" si="2"/>
        <v>0</v>
      </c>
      <c r="F133" s="29">
        <f t="shared" si="2"/>
        <v>0</v>
      </c>
      <c r="G133" s="29">
        <f t="shared" si="2"/>
        <v>0</v>
      </c>
      <c r="H133" s="29">
        <f t="shared" si="2"/>
        <v>0</v>
      </c>
      <c r="I133" s="29">
        <f t="shared" si="2"/>
        <v>0</v>
      </c>
      <c r="J133" s="29"/>
      <c r="M133" s="37"/>
      <c r="N133" s="75"/>
      <c r="O133" s="14"/>
      <c r="P133" s="217"/>
      <c r="Q133" s="217"/>
      <c r="R133" s="217"/>
      <c r="S133" s="38"/>
      <c r="T133" s="226" t="s">
        <v>281</v>
      </c>
      <c r="U133" s="226"/>
      <c r="V133" s="226"/>
      <c r="W133" s="226"/>
      <c r="X133" s="226"/>
      <c r="Y133" s="226"/>
      <c r="Z133" s="227"/>
    </row>
    <row r="134" spans="1:26" ht="18" customHeight="1">
      <c r="A134" s="29">
        <f t="shared" si="0"/>
        <v>0</v>
      </c>
      <c r="B134" s="29" t="s">
        <v>52</v>
      </c>
      <c r="C134" s="29">
        <f t="shared" si="2"/>
        <v>0</v>
      </c>
      <c r="D134" s="29" t="str">
        <f t="shared" si="2"/>
        <v>業務範囲（処理場などの施設の改築工事が含まれていない：更新支援型）</v>
      </c>
      <c r="E134" s="29">
        <f t="shared" si="2"/>
        <v>0</v>
      </c>
      <c r="F134" s="29">
        <f t="shared" si="2"/>
        <v>0</v>
      </c>
      <c r="G134" s="29">
        <f t="shared" si="2"/>
        <v>0</v>
      </c>
      <c r="H134" s="29">
        <f t="shared" si="2"/>
        <v>0</v>
      </c>
      <c r="I134" s="29">
        <f t="shared" si="2"/>
        <v>0</v>
      </c>
      <c r="J134" s="29"/>
      <c r="M134" s="37"/>
      <c r="N134" s="75"/>
      <c r="O134" s="14"/>
      <c r="P134" s="217"/>
      <c r="Q134" s="217"/>
      <c r="R134" s="217"/>
      <c r="S134" s="38"/>
      <c r="T134" s="226" t="s">
        <v>171</v>
      </c>
      <c r="U134" s="226"/>
      <c r="V134" s="226"/>
      <c r="W134" s="226"/>
      <c r="X134" s="226"/>
      <c r="Y134" s="226"/>
      <c r="Z134" s="227"/>
    </row>
    <row r="135" spans="1:26" ht="18" customHeight="1">
      <c r="A135" s="29">
        <f t="shared" si="0"/>
        <v>0</v>
      </c>
      <c r="B135" s="29" t="s">
        <v>53</v>
      </c>
      <c r="C135" s="29">
        <f t="shared" si="2"/>
        <v>0</v>
      </c>
      <c r="D135" s="29" t="str">
        <f t="shared" si="2"/>
        <v>民側のリスク負担</v>
      </c>
      <c r="E135" s="29">
        <f t="shared" si="2"/>
        <v>0</v>
      </c>
      <c r="F135" s="29">
        <f t="shared" si="2"/>
        <v>0</v>
      </c>
      <c r="G135" s="29">
        <f t="shared" si="2"/>
        <v>0</v>
      </c>
      <c r="H135" s="29">
        <f t="shared" si="2"/>
        <v>0</v>
      </c>
      <c r="I135" s="29">
        <f t="shared" si="2"/>
        <v>0</v>
      </c>
      <c r="J135" s="29"/>
      <c r="M135" s="37"/>
      <c r="N135" s="75"/>
      <c r="O135" s="14"/>
      <c r="P135" s="217"/>
      <c r="Q135" s="217"/>
      <c r="R135" s="217"/>
      <c r="S135" s="38"/>
      <c r="T135" s="223" t="s">
        <v>250</v>
      </c>
      <c r="U135" s="223"/>
      <c r="V135" s="223"/>
      <c r="W135" s="223"/>
      <c r="X135" s="223"/>
      <c r="Y135" s="223"/>
      <c r="Z135" s="224"/>
    </row>
    <row r="136" spans="1:26" ht="18" customHeight="1">
      <c r="A136" s="29">
        <f t="shared" si="0"/>
        <v>0</v>
      </c>
      <c r="B136" s="29" t="s">
        <v>54</v>
      </c>
      <c r="C136" s="29">
        <f t="shared" si="2"/>
        <v>0</v>
      </c>
      <c r="D136" s="29" t="str">
        <f t="shared" si="2"/>
        <v>契約後の物価変動や人件費上昇などへの対応</v>
      </c>
      <c r="E136" s="29">
        <f t="shared" si="2"/>
        <v>0</v>
      </c>
      <c r="F136" s="29">
        <f t="shared" si="2"/>
        <v>0</v>
      </c>
      <c r="G136" s="29">
        <f t="shared" si="2"/>
        <v>0</v>
      </c>
      <c r="H136" s="29">
        <f t="shared" si="2"/>
        <v>0</v>
      </c>
      <c r="I136" s="29">
        <f t="shared" si="2"/>
        <v>0</v>
      </c>
      <c r="J136" s="29"/>
      <c r="M136" s="37"/>
      <c r="N136" s="75"/>
      <c r="O136" s="14"/>
      <c r="P136" s="217"/>
      <c r="Q136" s="217"/>
      <c r="R136" s="217"/>
      <c r="S136" s="38"/>
      <c r="T136" s="193" t="s">
        <v>172</v>
      </c>
      <c r="U136" s="193"/>
      <c r="V136" s="193"/>
      <c r="W136" s="193"/>
      <c r="X136" s="193"/>
      <c r="Y136" s="193"/>
      <c r="Z136" s="194"/>
    </row>
    <row r="137" spans="1:26" ht="18" customHeight="1">
      <c r="A137" s="29">
        <f t="shared" si="0"/>
        <v>0</v>
      </c>
      <c r="B137" s="29" t="s">
        <v>55</v>
      </c>
      <c r="C137" s="29">
        <f t="shared" si="2"/>
        <v>0</v>
      </c>
      <c r="D137" s="29" t="str">
        <f t="shared" si="2"/>
        <v>プロフィットシェアの配分や内容</v>
      </c>
      <c r="E137" s="29">
        <f t="shared" si="2"/>
        <v>0</v>
      </c>
      <c r="F137" s="29">
        <f t="shared" si="2"/>
        <v>0</v>
      </c>
      <c r="G137" s="29">
        <f t="shared" si="2"/>
        <v>0</v>
      </c>
      <c r="H137" s="29">
        <f t="shared" si="2"/>
        <v>0</v>
      </c>
      <c r="I137" s="29">
        <f t="shared" si="2"/>
        <v>0</v>
      </c>
      <c r="J137" s="29"/>
      <c r="M137" s="37"/>
      <c r="N137" s="75"/>
      <c r="O137" s="14"/>
      <c r="P137" s="217"/>
      <c r="Q137" s="217"/>
      <c r="R137" s="217"/>
      <c r="S137" s="38"/>
      <c r="T137" s="193" t="s">
        <v>173</v>
      </c>
      <c r="U137" s="193"/>
      <c r="V137" s="193"/>
      <c r="W137" s="193"/>
      <c r="X137" s="193"/>
      <c r="Y137" s="193"/>
      <c r="Z137" s="194"/>
    </row>
    <row r="138" spans="1:26" ht="18" customHeight="1">
      <c r="A138" s="29">
        <f t="shared" si="0"/>
        <v>0</v>
      </c>
      <c r="B138" s="29" t="s">
        <v>56</v>
      </c>
      <c r="C138" s="29">
        <f t="shared" si="2"/>
        <v>0</v>
      </c>
      <c r="D138" s="29" t="str">
        <f t="shared" si="2"/>
        <v>管路施設の性能規定の指標や内容</v>
      </c>
      <c r="E138" s="29">
        <f t="shared" si="2"/>
        <v>0</v>
      </c>
      <c r="F138" s="29">
        <f t="shared" si="2"/>
        <v>0</v>
      </c>
      <c r="G138" s="29">
        <f t="shared" si="2"/>
        <v>0</v>
      </c>
      <c r="H138" s="29">
        <f t="shared" si="2"/>
        <v>0</v>
      </c>
      <c r="I138" s="29">
        <f t="shared" si="2"/>
        <v>0</v>
      </c>
      <c r="J138" s="29"/>
      <c r="M138" s="37"/>
      <c r="N138" s="75"/>
      <c r="O138" s="14"/>
      <c r="P138" s="217"/>
      <c r="Q138" s="217"/>
      <c r="R138" s="217"/>
      <c r="S138" s="38"/>
      <c r="T138" s="223" t="s">
        <v>278</v>
      </c>
      <c r="U138" s="223"/>
      <c r="V138" s="223"/>
      <c r="W138" s="223"/>
      <c r="X138" s="223"/>
      <c r="Y138" s="223"/>
      <c r="Z138" s="224"/>
    </row>
    <row r="139" spans="1:26" ht="18" customHeight="1">
      <c r="A139" s="29">
        <f t="shared" si="0"/>
        <v>0</v>
      </c>
      <c r="B139" s="29" t="s">
        <v>57</v>
      </c>
      <c r="C139" s="29">
        <f t="shared" si="2"/>
        <v>0</v>
      </c>
      <c r="D139" s="29" t="str">
        <f t="shared" si="2"/>
        <v>公募時に開示される情報内容</v>
      </c>
      <c r="E139" s="29">
        <f t="shared" si="2"/>
        <v>0</v>
      </c>
      <c r="F139" s="29">
        <f t="shared" si="2"/>
        <v>0</v>
      </c>
      <c r="G139" s="29">
        <f t="shared" si="2"/>
        <v>0</v>
      </c>
      <c r="H139" s="29">
        <f t="shared" si="2"/>
        <v>0</v>
      </c>
      <c r="I139" s="29">
        <f t="shared" si="2"/>
        <v>0</v>
      </c>
      <c r="J139" s="29"/>
      <c r="M139" s="37"/>
      <c r="N139" s="75"/>
      <c r="O139" s="14"/>
      <c r="P139" s="217"/>
      <c r="Q139" s="217"/>
      <c r="R139" s="217"/>
      <c r="S139" s="38"/>
      <c r="T139" s="223" t="s">
        <v>174</v>
      </c>
      <c r="U139" s="223"/>
      <c r="V139" s="223"/>
      <c r="W139" s="223"/>
      <c r="X139" s="223"/>
      <c r="Y139" s="223"/>
      <c r="Z139" s="224"/>
    </row>
    <row r="140" spans="1:26" ht="49.9" customHeight="1" thickBot="1">
      <c r="A140" s="29">
        <f t="shared" si="0"/>
        <v>0</v>
      </c>
      <c r="B140" s="29" t="s">
        <v>58</v>
      </c>
      <c r="C140" s="29">
        <f t="shared" si="2"/>
        <v>0</v>
      </c>
      <c r="D140" s="29" t="str">
        <f t="shared" si="2"/>
        <v>その他
（右の記入欄へ内容入力）</v>
      </c>
      <c r="E140" s="29">
        <f t="shared" si="2"/>
        <v>0</v>
      </c>
      <c r="F140" s="29">
        <f t="shared" si="2"/>
        <v>0</v>
      </c>
      <c r="G140" s="29">
        <f t="shared" si="2"/>
        <v>0</v>
      </c>
      <c r="H140" s="29">
        <f t="shared" si="2"/>
        <v>0</v>
      </c>
      <c r="I140" s="29">
        <f t="shared" si="2"/>
        <v>0</v>
      </c>
      <c r="J140" s="29"/>
      <c r="L140" s="12"/>
      <c r="M140" s="44"/>
      <c r="N140" s="70"/>
      <c r="O140" s="24"/>
      <c r="P140" s="218"/>
      <c r="Q140" s="218"/>
      <c r="R140" s="218"/>
      <c r="S140" s="87"/>
      <c r="T140" s="211" t="s">
        <v>176</v>
      </c>
      <c r="U140" s="211"/>
      <c r="V140" s="212"/>
      <c r="W140" s="213"/>
      <c r="X140" s="214"/>
      <c r="Y140" s="214"/>
      <c r="Z140" s="215"/>
    </row>
    <row r="141" spans="1:26" ht="33" customHeight="1" thickBot="1">
      <c r="A141" s="29"/>
      <c r="B141" s="29"/>
      <c r="C141" s="29"/>
      <c r="D141" s="29"/>
      <c r="E141" s="29"/>
      <c r="F141" s="29"/>
      <c r="G141" s="29"/>
      <c r="H141" s="29"/>
      <c r="I141" s="29"/>
      <c r="J141" s="29"/>
      <c r="M141" s="84"/>
      <c r="N141" s="75"/>
      <c r="O141" s="14"/>
      <c r="P141" s="31"/>
      <c r="Q141" s="31"/>
      <c r="R141" s="31"/>
      <c r="S141" s="85"/>
      <c r="T141" s="83"/>
      <c r="U141" s="83"/>
      <c r="V141" s="83"/>
      <c r="W141" s="86"/>
      <c r="X141" s="86"/>
      <c r="Y141" s="86"/>
      <c r="Z141" s="86"/>
    </row>
    <row r="142" spans="1:26" ht="18" customHeight="1" thickBot="1">
      <c r="A142" s="29"/>
      <c r="B142" s="29"/>
      <c r="C142" s="29"/>
      <c r="D142" s="29"/>
      <c r="E142" s="29"/>
      <c r="F142" s="29"/>
      <c r="G142" s="29"/>
      <c r="H142" s="29"/>
      <c r="I142" s="29"/>
      <c r="J142" s="29"/>
      <c r="M142" s="209" t="s">
        <v>9</v>
      </c>
      <c r="N142" s="210"/>
      <c r="O142" s="58"/>
      <c r="P142" s="58" t="s">
        <v>10</v>
      </c>
      <c r="Q142" s="58"/>
      <c r="R142" s="58"/>
      <c r="S142" s="58" t="s">
        <v>11</v>
      </c>
      <c r="T142" s="58"/>
      <c r="U142" s="58"/>
      <c r="V142" s="88"/>
      <c r="W142" s="88"/>
      <c r="X142" s="88"/>
      <c r="Y142" s="88"/>
      <c r="Z142" s="89"/>
    </row>
    <row r="143" spans="1:26" ht="18" customHeight="1">
      <c r="A143" s="29">
        <f t="shared" si="0"/>
        <v>0</v>
      </c>
      <c r="B143" s="29" t="s">
        <v>59</v>
      </c>
      <c r="C143" s="29">
        <f t="shared" ref="C143:C176" si="3">S143</f>
        <v>0</v>
      </c>
      <c r="D143" s="29"/>
      <c r="E143" s="29"/>
      <c r="F143" s="29"/>
      <c r="G143" s="29"/>
      <c r="H143" s="29"/>
      <c r="I143" s="29"/>
      <c r="J143" s="29"/>
      <c r="M143" s="72">
        <v>4</v>
      </c>
      <c r="N143" s="199" t="s">
        <v>233</v>
      </c>
      <c r="O143" s="20" t="s">
        <v>185</v>
      </c>
      <c r="P143" s="230" t="s">
        <v>296</v>
      </c>
      <c r="Q143" s="230"/>
      <c r="R143" s="231"/>
      <c r="S143" s="94"/>
      <c r="T143" s="221" t="s">
        <v>191</v>
      </c>
      <c r="U143" s="221"/>
      <c r="V143" s="95"/>
      <c r="W143" s="95"/>
      <c r="X143" s="221"/>
      <c r="Y143" s="221"/>
      <c r="Z143" s="222"/>
    </row>
    <row r="144" spans="1:26" ht="18" customHeight="1">
      <c r="A144" s="29"/>
      <c r="B144" s="29"/>
      <c r="C144" s="29"/>
      <c r="D144" s="29"/>
      <c r="E144" s="29"/>
      <c r="F144" s="29"/>
      <c r="G144" s="29"/>
      <c r="H144" s="29"/>
      <c r="I144" s="29"/>
      <c r="J144" s="29"/>
      <c r="M144" s="69"/>
      <c r="N144" s="200"/>
      <c r="O144" s="77"/>
      <c r="P144" s="217"/>
      <c r="Q144" s="217"/>
      <c r="R144" s="232"/>
      <c r="S144" s="105"/>
      <c r="T144" s="177" t="s">
        <v>300</v>
      </c>
      <c r="U144" s="177"/>
      <c r="V144" s="177"/>
      <c r="W144" s="178"/>
      <c r="X144" s="196" t="s">
        <v>205</v>
      </c>
      <c r="Y144" s="179" t="s">
        <v>298</v>
      </c>
      <c r="Z144" s="206"/>
    </row>
    <row r="145" spans="1:26" ht="18" customHeight="1">
      <c r="A145" s="29"/>
      <c r="B145" s="29"/>
      <c r="C145" s="29"/>
      <c r="D145" s="29"/>
      <c r="E145" s="29"/>
      <c r="F145" s="29"/>
      <c r="G145" s="29"/>
      <c r="H145" s="29"/>
      <c r="I145" s="29"/>
      <c r="J145" s="29"/>
      <c r="M145" s="69"/>
      <c r="N145" s="200"/>
      <c r="O145" s="77"/>
      <c r="P145" s="217"/>
      <c r="Q145" s="217"/>
      <c r="R145" s="232"/>
      <c r="S145" s="105"/>
      <c r="T145" s="177" t="s">
        <v>216</v>
      </c>
      <c r="U145" s="177"/>
      <c r="V145" s="177"/>
      <c r="W145" s="178"/>
      <c r="X145" s="197"/>
      <c r="Y145" s="180"/>
      <c r="Z145" s="207"/>
    </row>
    <row r="146" spans="1:26" ht="18" customHeight="1">
      <c r="A146" s="29"/>
      <c r="B146" s="29"/>
      <c r="C146" s="29"/>
      <c r="D146" s="29"/>
      <c r="E146" s="29"/>
      <c r="F146" s="29"/>
      <c r="G146" s="29"/>
      <c r="H146" s="29"/>
      <c r="I146" s="29"/>
      <c r="J146" s="29"/>
      <c r="M146" s="69"/>
      <c r="N146" s="200"/>
      <c r="O146" s="77"/>
      <c r="P146" s="217"/>
      <c r="Q146" s="217"/>
      <c r="R146" s="232"/>
      <c r="S146" s="105"/>
      <c r="T146" s="177" t="s">
        <v>217</v>
      </c>
      <c r="U146" s="177"/>
      <c r="V146" s="177"/>
      <c r="W146" s="178"/>
      <c r="X146" s="197"/>
      <c r="Y146" s="180"/>
      <c r="Z146" s="207"/>
    </row>
    <row r="147" spans="1:26" ht="18" customHeight="1">
      <c r="A147" s="29"/>
      <c r="B147" s="29"/>
      <c r="C147" s="29"/>
      <c r="D147" s="29"/>
      <c r="E147" s="29"/>
      <c r="F147" s="29"/>
      <c r="G147" s="29"/>
      <c r="H147" s="29"/>
      <c r="I147" s="29"/>
      <c r="J147" s="29"/>
      <c r="M147" s="69"/>
      <c r="N147" s="200"/>
      <c r="O147" s="77"/>
      <c r="P147" s="217"/>
      <c r="Q147" s="217"/>
      <c r="R147" s="232"/>
      <c r="S147" s="105"/>
      <c r="T147" s="177" t="s">
        <v>221</v>
      </c>
      <c r="U147" s="177"/>
      <c r="V147" s="177"/>
      <c r="W147" s="178"/>
      <c r="X147" s="106" t="s">
        <v>206</v>
      </c>
      <c r="Y147" s="180"/>
      <c r="Z147" s="207"/>
    </row>
    <row r="148" spans="1:26" ht="18" customHeight="1">
      <c r="A148" s="29"/>
      <c r="B148" s="29"/>
      <c r="C148" s="29"/>
      <c r="D148" s="29"/>
      <c r="E148" s="29"/>
      <c r="F148" s="29"/>
      <c r="G148" s="29"/>
      <c r="H148" s="29"/>
      <c r="I148" s="29"/>
      <c r="J148" s="29"/>
      <c r="M148" s="69"/>
      <c r="N148" s="200"/>
      <c r="O148" s="77"/>
      <c r="P148" s="217"/>
      <c r="Q148" s="217"/>
      <c r="R148" s="232"/>
      <c r="S148" s="105"/>
      <c r="T148" s="177" t="s">
        <v>289</v>
      </c>
      <c r="U148" s="177"/>
      <c r="V148" s="177"/>
      <c r="W148" s="178"/>
      <c r="X148" s="93" t="s">
        <v>207</v>
      </c>
      <c r="Y148" s="180"/>
      <c r="Z148" s="207"/>
    </row>
    <row r="149" spans="1:26" ht="18" customHeight="1">
      <c r="A149" s="29"/>
      <c r="B149" s="29"/>
      <c r="C149" s="29"/>
      <c r="D149" s="29"/>
      <c r="E149" s="29"/>
      <c r="F149" s="29"/>
      <c r="G149" s="29"/>
      <c r="H149" s="29"/>
      <c r="I149" s="29"/>
      <c r="J149" s="29"/>
      <c r="M149" s="69"/>
      <c r="N149" s="200"/>
      <c r="O149" s="77"/>
      <c r="P149" s="217"/>
      <c r="Q149" s="217"/>
      <c r="R149" s="232"/>
      <c r="S149" s="105"/>
      <c r="T149" s="177" t="s">
        <v>292</v>
      </c>
      <c r="U149" s="177"/>
      <c r="V149" s="177"/>
      <c r="W149" s="178"/>
      <c r="X149" s="179" t="s">
        <v>208</v>
      </c>
      <c r="Y149" s="180"/>
      <c r="Z149" s="207"/>
    </row>
    <row r="150" spans="1:26" ht="18" customHeight="1">
      <c r="A150" s="29"/>
      <c r="B150" s="29"/>
      <c r="C150" s="29"/>
      <c r="D150" s="29"/>
      <c r="E150" s="29"/>
      <c r="F150" s="29"/>
      <c r="G150" s="29"/>
      <c r="H150" s="29"/>
      <c r="I150" s="29"/>
      <c r="J150" s="29"/>
      <c r="M150" s="69"/>
      <c r="N150" s="200"/>
      <c r="O150" s="77"/>
      <c r="P150" s="217"/>
      <c r="Q150" s="217"/>
      <c r="R150" s="232"/>
      <c r="S150" s="105"/>
      <c r="T150" s="177" t="s">
        <v>293</v>
      </c>
      <c r="U150" s="177"/>
      <c r="V150" s="177"/>
      <c r="W150" s="178"/>
      <c r="X150" s="181"/>
      <c r="Y150" s="180"/>
      <c r="Z150" s="207"/>
    </row>
    <row r="151" spans="1:26" ht="18" customHeight="1">
      <c r="A151" s="29"/>
      <c r="B151" s="29"/>
      <c r="C151" s="29"/>
      <c r="D151" s="29"/>
      <c r="E151" s="29"/>
      <c r="F151" s="29"/>
      <c r="G151" s="29"/>
      <c r="H151" s="29"/>
      <c r="I151" s="29"/>
      <c r="J151" s="29"/>
      <c r="M151" s="69"/>
      <c r="N151" s="200"/>
      <c r="O151" s="77"/>
      <c r="P151" s="217"/>
      <c r="Q151" s="217"/>
      <c r="R151" s="232"/>
      <c r="S151" s="105"/>
      <c r="T151" s="177" t="s">
        <v>285</v>
      </c>
      <c r="U151" s="177"/>
      <c r="V151" s="177"/>
      <c r="W151" s="178"/>
      <c r="X151" s="196" t="s">
        <v>222</v>
      </c>
      <c r="Y151" s="180"/>
      <c r="Z151" s="207"/>
    </row>
    <row r="152" spans="1:26" ht="18" customHeight="1">
      <c r="A152" s="29"/>
      <c r="B152" s="29"/>
      <c r="C152" s="29"/>
      <c r="D152" s="29"/>
      <c r="E152" s="29"/>
      <c r="F152" s="29"/>
      <c r="G152" s="29"/>
      <c r="H152" s="29"/>
      <c r="I152" s="29"/>
      <c r="J152" s="29"/>
      <c r="M152" s="69"/>
      <c r="N152" s="200"/>
      <c r="O152" s="77"/>
      <c r="P152" s="217"/>
      <c r="Q152" s="217"/>
      <c r="R152" s="232"/>
      <c r="S152" s="105"/>
      <c r="T152" s="177" t="s">
        <v>286</v>
      </c>
      <c r="U152" s="177"/>
      <c r="V152" s="177"/>
      <c r="W152" s="178"/>
      <c r="X152" s="197"/>
      <c r="Y152" s="180"/>
      <c r="Z152" s="207"/>
    </row>
    <row r="153" spans="1:26" ht="18" customHeight="1">
      <c r="A153" s="29"/>
      <c r="B153" s="29"/>
      <c r="C153" s="29"/>
      <c r="D153" s="29"/>
      <c r="E153" s="29"/>
      <c r="F153" s="29"/>
      <c r="G153" s="29"/>
      <c r="H153" s="29"/>
      <c r="I153" s="29"/>
      <c r="J153" s="29"/>
      <c r="M153" s="69"/>
      <c r="N153" s="200"/>
      <c r="O153" s="77"/>
      <c r="P153" s="217"/>
      <c r="Q153" s="217"/>
      <c r="R153" s="232"/>
      <c r="S153" s="105"/>
      <c r="T153" s="177" t="s">
        <v>287</v>
      </c>
      <c r="U153" s="177"/>
      <c r="V153" s="177"/>
      <c r="W153" s="178"/>
      <c r="X153" s="197"/>
      <c r="Y153" s="180"/>
      <c r="Z153" s="207"/>
    </row>
    <row r="154" spans="1:26" ht="18" customHeight="1">
      <c r="A154" s="29"/>
      <c r="B154" s="29"/>
      <c r="C154" s="29"/>
      <c r="D154" s="29"/>
      <c r="E154" s="29"/>
      <c r="F154" s="29"/>
      <c r="G154" s="29"/>
      <c r="H154" s="29"/>
      <c r="I154" s="29"/>
      <c r="J154" s="29"/>
      <c r="M154" s="69"/>
      <c r="N154" s="200"/>
      <c r="O154" s="77"/>
      <c r="P154" s="217"/>
      <c r="Q154" s="217"/>
      <c r="R154" s="232"/>
      <c r="S154" s="105"/>
      <c r="T154" s="177" t="s">
        <v>263</v>
      </c>
      <c r="U154" s="177"/>
      <c r="V154" s="177"/>
      <c r="W154" s="178"/>
      <c r="X154" s="198"/>
      <c r="Y154" s="180"/>
      <c r="Z154" s="207"/>
    </row>
    <row r="155" spans="1:26" ht="18" customHeight="1">
      <c r="A155" s="29"/>
      <c r="B155" s="29"/>
      <c r="C155" s="29"/>
      <c r="D155" s="29"/>
      <c r="E155" s="29"/>
      <c r="F155" s="29"/>
      <c r="G155" s="29"/>
      <c r="H155" s="29"/>
      <c r="I155" s="29"/>
      <c r="J155" s="29"/>
      <c r="M155" s="69"/>
      <c r="N155" s="200"/>
      <c r="O155" s="77"/>
      <c r="P155" s="217"/>
      <c r="Q155" s="217"/>
      <c r="R155" s="232"/>
      <c r="S155" s="105"/>
      <c r="T155" s="177" t="s">
        <v>223</v>
      </c>
      <c r="U155" s="177"/>
      <c r="V155" s="177"/>
      <c r="W155" s="178"/>
      <c r="X155" s="196" t="s">
        <v>227</v>
      </c>
      <c r="Y155" s="180"/>
      <c r="Z155" s="207"/>
    </row>
    <row r="156" spans="1:26" ht="18" customHeight="1">
      <c r="A156" s="29"/>
      <c r="B156" s="29"/>
      <c r="C156" s="29"/>
      <c r="D156" s="29"/>
      <c r="E156" s="29"/>
      <c r="F156" s="29"/>
      <c r="G156" s="29"/>
      <c r="H156" s="29"/>
      <c r="I156" s="29"/>
      <c r="J156" s="29"/>
      <c r="M156" s="69"/>
      <c r="N156" s="200"/>
      <c r="O156" s="77"/>
      <c r="P156" s="217"/>
      <c r="Q156" s="217"/>
      <c r="R156" s="232"/>
      <c r="S156" s="105"/>
      <c r="T156" s="177" t="s">
        <v>224</v>
      </c>
      <c r="U156" s="177"/>
      <c r="V156" s="177"/>
      <c r="W156" s="178"/>
      <c r="X156" s="197"/>
      <c r="Y156" s="180"/>
      <c r="Z156" s="207"/>
    </row>
    <row r="157" spans="1:26" ht="18" customHeight="1">
      <c r="A157" s="29"/>
      <c r="B157" s="29"/>
      <c r="C157" s="29"/>
      <c r="D157" s="29"/>
      <c r="E157" s="29"/>
      <c r="F157" s="29"/>
      <c r="G157" s="29"/>
      <c r="H157" s="29"/>
      <c r="I157" s="29"/>
      <c r="J157" s="29"/>
      <c r="M157" s="69"/>
      <c r="N157" s="200"/>
      <c r="O157" s="77"/>
      <c r="P157" s="217"/>
      <c r="Q157" s="217"/>
      <c r="R157" s="232"/>
      <c r="S157" s="105"/>
      <c r="T157" s="177" t="s">
        <v>225</v>
      </c>
      <c r="U157" s="177"/>
      <c r="V157" s="177"/>
      <c r="W157" s="178"/>
      <c r="X157" s="196" t="s">
        <v>228</v>
      </c>
      <c r="Y157" s="180"/>
      <c r="Z157" s="207"/>
    </row>
    <row r="158" spans="1:26" ht="18" customHeight="1">
      <c r="A158" s="29"/>
      <c r="B158" s="29"/>
      <c r="C158" s="29"/>
      <c r="D158" s="29"/>
      <c r="E158" s="29"/>
      <c r="F158" s="29"/>
      <c r="G158" s="29"/>
      <c r="H158" s="29"/>
      <c r="I158" s="29"/>
      <c r="J158" s="29"/>
      <c r="M158" s="69"/>
      <c r="N158" s="200"/>
      <c r="O158" s="77"/>
      <c r="P158" s="217"/>
      <c r="Q158" s="217"/>
      <c r="R158" s="232"/>
      <c r="S158" s="105"/>
      <c r="T158" s="177" t="s">
        <v>226</v>
      </c>
      <c r="U158" s="177"/>
      <c r="V158" s="177"/>
      <c r="W158" s="178"/>
      <c r="X158" s="197"/>
      <c r="Y158" s="180"/>
      <c r="Z158" s="207"/>
    </row>
    <row r="159" spans="1:26" ht="18" customHeight="1">
      <c r="A159" s="29"/>
      <c r="B159" s="29"/>
      <c r="C159" s="29"/>
      <c r="D159" s="29"/>
      <c r="E159" s="29"/>
      <c r="F159" s="29"/>
      <c r="G159" s="29"/>
      <c r="H159" s="29"/>
      <c r="I159" s="29"/>
      <c r="J159" s="29"/>
      <c r="M159" s="69"/>
      <c r="N159" s="200"/>
      <c r="O159" s="77"/>
      <c r="P159" s="217"/>
      <c r="Q159" s="217"/>
      <c r="R159" s="232"/>
      <c r="S159" s="105"/>
      <c r="T159" s="177" t="s">
        <v>299</v>
      </c>
      <c r="U159" s="177"/>
      <c r="V159" s="177"/>
      <c r="W159" s="178"/>
      <c r="X159" s="198"/>
      <c r="Y159" s="180"/>
      <c r="Z159" s="207"/>
    </row>
    <row r="160" spans="1:26" ht="25.15" customHeight="1">
      <c r="A160" s="29"/>
      <c r="B160" s="29"/>
      <c r="C160" s="29"/>
      <c r="D160" s="29"/>
      <c r="E160" s="29"/>
      <c r="F160" s="29"/>
      <c r="G160" s="29"/>
      <c r="H160" s="29"/>
      <c r="I160" s="29"/>
      <c r="J160" s="29"/>
      <c r="M160" s="69"/>
      <c r="N160" s="200"/>
      <c r="O160" s="77"/>
      <c r="P160" s="217"/>
      <c r="Q160" s="217"/>
      <c r="R160" s="232"/>
      <c r="S160" s="105"/>
      <c r="T160" s="103" t="s">
        <v>333</v>
      </c>
      <c r="U160" s="103"/>
      <c r="V160" s="103"/>
      <c r="W160" s="104"/>
      <c r="X160" s="107" t="s">
        <v>332</v>
      </c>
      <c r="Y160" s="180"/>
      <c r="Z160" s="207"/>
    </row>
    <row r="161" spans="1:26" ht="18" customHeight="1">
      <c r="A161" s="29"/>
      <c r="B161" s="29"/>
      <c r="C161" s="29"/>
      <c r="D161" s="29"/>
      <c r="E161" s="29"/>
      <c r="F161" s="29"/>
      <c r="G161" s="29"/>
      <c r="H161" s="29"/>
      <c r="I161" s="29"/>
      <c r="J161" s="29"/>
      <c r="M161" s="69"/>
      <c r="N161" s="200"/>
      <c r="O161" s="77"/>
      <c r="P161" s="217"/>
      <c r="Q161" s="217"/>
      <c r="R161" s="232"/>
      <c r="S161" s="105"/>
      <c r="T161" s="177" t="s">
        <v>210</v>
      </c>
      <c r="U161" s="177"/>
      <c r="V161" s="177"/>
      <c r="W161" s="178"/>
      <c r="X161" s="196" t="s">
        <v>212</v>
      </c>
      <c r="Y161" s="180"/>
      <c r="Z161" s="207"/>
    </row>
    <row r="162" spans="1:26" ht="18" customHeight="1">
      <c r="A162" s="29"/>
      <c r="B162" s="29"/>
      <c r="C162" s="29"/>
      <c r="D162" s="29"/>
      <c r="E162" s="29"/>
      <c r="F162" s="29"/>
      <c r="G162" s="29"/>
      <c r="H162" s="29"/>
      <c r="I162" s="29"/>
      <c r="J162" s="29"/>
      <c r="M162" s="69"/>
      <c r="N162" s="200"/>
      <c r="O162" s="77"/>
      <c r="P162" s="217"/>
      <c r="Q162" s="217"/>
      <c r="R162" s="232"/>
      <c r="S162" s="105"/>
      <c r="T162" s="177" t="s">
        <v>209</v>
      </c>
      <c r="U162" s="177"/>
      <c r="V162" s="177"/>
      <c r="W162" s="178"/>
      <c r="X162" s="198"/>
      <c r="Y162" s="181"/>
      <c r="Z162" s="208"/>
    </row>
    <row r="163" spans="1:26" ht="18" customHeight="1">
      <c r="A163" s="29">
        <f t="shared" si="0"/>
        <v>0</v>
      </c>
      <c r="B163" s="29" t="s">
        <v>60</v>
      </c>
      <c r="C163" s="29">
        <f t="shared" si="3"/>
        <v>0</v>
      </c>
      <c r="D163" s="29"/>
      <c r="E163" s="29"/>
      <c r="F163" s="29"/>
      <c r="G163" s="29"/>
      <c r="H163" s="29"/>
      <c r="I163" s="29"/>
      <c r="J163" s="29"/>
      <c r="M163" s="37"/>
      <c r="N163" s="200"/>
      <c r="O163" s="14"/>
      <c r="P163" s="217"/>
      <c r="Q163" s="217"/>
      <c r="R163" s="232"/>
      <c r="S163" s="38"/>
      <c r="T163" s="175" t="s">
        <v>219</v>
      </c>
      <c r="U163" s="175"/>
      <c r="V163" s="175"/>
      <c r="W163" s="176"/>
      <c r="X163" s="281" t="s">
        <v>205</v>
      </c>
      <c r="Y163" s="280" t="s">
        <v>213</v>
      </c>
      <c r="Z163" s="283"/>
    </row>
    <row r="164" spans="1:26" ht="18" customHeight="1">
      <c r="A164" s="29">
        <f t="shared" si="0"/>
        <v>0</v>
      </c>
      <c r="B164" s="29" t="s">
        <v>61</v>
      </c>
      <c r="C164" s="29">
        <f t="shared" si="3"/>
        <v>0</v>
      </c>
      <c r="D164" s="29"/>
      <c r="E164" s="29"/>
      <c r="F164" s="29"/>
      <c r="G164" s="29"/>
      <c r="H164" s="29"/>
      <c r="I164" s="29"/>
      <c r="J164" s="29"/>
      <c r="M164" s="37"/>
      <c r="N164" s="200"/>
      <c r="O164" s="14"/>
      <c r="P164" s="217"/>
      <c r="Q164" s="217"/>
      <c r="R164" s="232"/>
      <c r="S164" s="38"/>
      <c r="T164" s="175" t="s">
        <v>192</v>
      </c>
      <c r="U164" s="175"/>
      <c r="V164" s="175"/>
      <c r="W164" s="176"/>
      <c r="X164" s="281"/>
      <c r="Y164" s="281"/>
      <c r="Z164" s="229"/>
    </row>
    <row r="165" spans="1:26" ht="18" customHeight="1">
      <c r="A165" s="29"/>
      <c r="B165" s="29"/>
      <c r="C165" s="29"/>
      <c r="D165" s="29"/>
      <c r="E165" s="29"/>
      <c r="F165" s="29"/>
      <c r="G165" s="29"/>
      <c r="H165" s="29"/>
      <c r="I165" s="29"/>
      <c r="J165" s="29"/>
      <c r="M165" s="37"/>
      <c r="N165" s="200"/>
      <c r="O165" s="14"/>
      <c r="P165" s="217"/>
      <c r="Q165" s="217"/>
      <c r="R165" s="232"/>
      <c r="S165" s="38"/>
      <c r="T165" s="175" t="s">
        <v>197</v>
      </c>
      <c r="U165" s="175"/>
      <c r="V165" s="175"/>
      <c r="W165" s="176"/>
      <c r="X165" s="281"/>
      <c r="Y165" s="281"/>
      <c r="Z165" s="229"/>
    </row>
    <row r="166" spans="1:26" ht="18" customHeight="1">
      <c r="A166" s="29"/>
      <c r="B166" s="29"/>
      <c r="C166" s="29"/>
      <c r="D166" s="29"/>
      <c r="E166" s="29"/>
      <c r="F166" s="29"/>
      <c r="G166" s="29"/>
      <c r="H166" s="29"/>
      <c r="I166" s="29"/>
      <c r="J166" s="29"/>
      <c r="M166" s="37"/>
      <c r="N166" s="200"/>
      <c r="O166" s="14"/>
      <c r="P166" s="217"/>
      <c r="Q166" s="217"/>
      <c r="R166" s="232"/>
      <c r="S166" s="38"/>
      <c r="T166" s="175" t="s">
        <v>198</v>
      </c>
      <c r="U166" s="175"/>
      <c r="V166" s="175"/>
      <c r="W166" s="176"/>
      <c r="X166" s="281"/>
      <c r="Y166" s="281"/>
      <c r="Z166" s="229"/>
    </row>
    <row r="167" spans="1:26" ht="18" customHeight="1">
      <c r="A167" s="29"/>
      <c r="B167" s="29"/>
      <c r="C167" s="29"/>
      <c r="D167" s="29"/>
      <c r="E167" s="29"/>
      <c r="F167" s="29"/>
      <c r="G167" s="29"/>
      <c r="H167" s="29"/>
      <c r="I167" s="29"/>
      <c r="J167" s="29"/>
      <c r="M167" s="37"/>
      <c r="N167" s="200"/>
      <c r="O167" s="14"/>
      <c r="P167" s="217"/>
      <c r="Q167" s="217"/>
      <c r="R167" s="232"/>
      <c r="S167" s="38"/>
      <c r="T167" s="175" t="s">
        <v>199</v>
      </c>
      <c r="U167" s="175"/>
      <c r="V167" s="175"/>
      <c r="W167" s="176"/>
      <c r="X167" s="281"/>
      <c r="Y167" s="281"/>
      <c r="Z167" s="229"/>
    </row>
    <row r="168" spans="1:26" ht="18" customHeight="1">
      <c r="A168" s="29"/>
      <c r="B168" s="29"/>
      <c r="C168" s="29"/>
      <c r="D168" s="29"/>
      <c r="E168" s="29"/>
      <c r="F168" s="29"/>
      <c r="G168" s="29"/>
      <c r="H168" s="29"/>
      <c r="I168" s="29"/>
      <c r="J168" s="29"/>
      <c r="M168" s="37"/>
      <c r="N168" s="200"/>
      <c r="O168" s="14"/>
      <c r="P168" s="217"/>
      <c r="Q168" s="217"/>
      <c r="R168" s="232"/>
      <c r="S168" s="38"/>
      <c r="T168" s="175" t="s">
        <v>200</v>
      </c>
      <c r="U168" s="175"/>
      <c r="V168" s="175"/>
      <c r="W168" s="176"/>
      <c r="X168" s="281"/>
      <c r="Y168" s="281"/>
      <c r="Z168" s="229"/>
    </row>
    <row r="169" spans="1:26" ht="18" customHeight="1">
      <c r="A169" s="29">
        <f t="shared" si="0"/>
        <v>0</v>
      </c>
      <c r="B169" s="29" t="s">
        <v>62</v>
      </c>
      <c r="C169" s="29">
        <f t="shared" si="3"/>
        <v>0</v>
      </c>
      <c r="D169" s="29"/>
      <c r="E169" s="29"/>
      <c r="F169" s="29"/>
      <c r="G169" s="29"/>
      <c r="H169" s="29"/>
      <c r="I169" s="29"/>
      <c r="J169" s="29"/>
      <c r="M169" s="37"/>
      <c r="N169" s="200"/>
      <c r="O169" s="14"/>
      <c r="P169" s="217"/>
      <c r="Q169" s="217"/>
      <c r="R169" s="232"/>
      <c r="S169" s="38"/>
      <c r="T169" s="175" t="s">
        <v>201</v>
      </c>
      <c r="U169" s="175"/>
      <c r="V169" s="175"/>
      <c r="W169" s="176"/>
      <c r="X169" s="281"/>
      <c r="Y169" s="281"/>
      <c r="Z169" s="229"/>
    </row>
    <row r="170" spans="1:26" ht="18" customHeight="1">
      <c r="A170" s="29">
        <f t="shared" si="0"/>
        <v>0</v>
      </c>
      <c r="B170" s="29" t="s">
        <v>63</v>
      </c>
      <c r="C170" s="29">
        <f t="shared" si="3"/>
        <v>0</v>
      </c>
      <c r="D170" s="29"/>
      <c r="E170" s="29"/>
      <c r="F170" s="29"/>
      <c r="G170" s="29"/>
      <c r="H170" s="29"/>
      <c r="I170" s="29"/>
      <c r="J170" s="29"/>
      <c r="M170" s="37"/>
      <c r="N170" s="200"/>
      <c r="O170" s="14"/>
      <c r="P170" s="217"/>
      <c r="Q170" s="217"/>
      <c r="R170" s="232"/>
      <c r="S170" s="38"/>
      <c r="T170" s="175" t="s">
        <v>202</v>
      </c>
      <c r="U170" s="175"/>
      <c r="V170" s="175"/>
      <c r="W170" s="176"/>
      <c r="X170" s="281"/>
      <c r="Y170" s="281"/>
      <c r="Z170" s="229"/>
    </row>
    <row r="171" spans="1:26" ht="18" customHeight="1">
      <c r="A171" s="29">
        <f t="shared" si="0"/>
        <v>0</v>
      </c>
      <c r="B171" s="29" t="s">
        <v>64</v>
      </c>
      <c r="C171" s="29">
        <f t="shared" si="3"/>
        <v>0</v>
      </c>
      <c r="D171" s="29"/>
      <c r="E171" s="29"/>
      <c r="F171" s="29"/>
      <c r="G171" s="29"/>
      <c r="H171" s="29"/>
      <c r="I171" s="29"/>
      <c r="J171" s="29"/>
      <c r="M171" s="37"/>
      <c r="N171" s="200"/>
      <c r="O171" s="14"/>
      <c r="P171" s="217"/>
      <c r="Q171" s="217"/>
      <c r="R171" s="232"/>
      <c r="S171" s="38"/>
      <c r="T171" s="175" t="s">
        <v>203</v>
      </c>
      <c r="U171" s="175"/>
      <c r="V171" s="175"/>
      <c r="W171" s="176"/>
      <c r="X171" s="281"/>
      <c r="Y171" s="281"/>
      <c r="Z171" s="229"/>
    </row>
    <row r="172" spans="1:26" ht="18" customHeight="1">
      <c r="A172" s="29">
        <f t="shared" si="0"/>
        <v>0</v>
      </c>
      <c r="B172" s="29" t="s">
        <v>65</v>
      </c>
      <c r="C172" s="29">
        <f t="shared" si="3"/>
        <v>0</v>
      </c>
      <c r="D172" s="29"/>
      <c r="E172" s="29"/>
      <c r="F172" s="29"/>
      <c r="G172" s="29"/>
      <c r="H172" s="29"/>
      <c r="I172" s="29"/>
      <c r="J172" s="29"/>
      <c r="M172" s="37"/>
      <c r="N172" s="200"/>
      <c r="O172" s="14"/>
      <c r="P172" s="217"/>
      <c r="Q172" s="217"/>
      <c r="R172" s="232"/>
      <c r="S172" s="38"/>
      <c r="T172" s="175" t="s">
        <v>204</v>
      </c>
      <c r="U172" s="175"/>
      <c r="V172" s="175"/>
      <c r="W172" s="176"/>
      <c r="X172" s="281"/>
      <c r="Y172" s="281"/>
      <c r="Z172" s="229"/>
    </row>
    <row r="173" spans="1:26" ht="18" customHeight="1">
      <c r="A173" s="29"/>
      <c r="B173" s="29"/>
      <c r="C173" s="29"/>
      <c r="D173" s="29"/>
      <c r="E173" s="29"/>
      <c r="F173" s="29"/>
      <c r="G173" s="29"/>
      <c r="H173" s="29"/>
      <c r="I173" s="29"/>
      <c r="J173" s="29"/>
      <c r="M173" s="37"/>
      <c r="N173" s="200"/>
      <c r="O173" s="14"/>
      <c r="P173" s="217"/>
      <c r="Q173" s="217"/>
      <c r="R173" s="232"/>
      <c r="S173" s="38"/>
      <c r="T173" s="175" t="s">
        <v>290</v>
      </c>
      <c r="U173" s="175"/>
      <c r="V173" s="175"/>
      <c r="W173" s="176"/>
      <c r="X173" s="281"/>
      <c r="Y173" s="281"/>
      <c r="Z173" s="229"/>
    </row>
    <row r="174" spans="1:26" ht="18" customHeight="1">
      <c r="A174" s="29"/>
      <c r="B174" s="29"/>
      <c r="C174" s="29"/>
      <c r="D174" s="29"/>
      <c r="E174" s="29"/>
      <c r="F174" s="29"/>
      <c r="G174" s="29"/>
      <c r="H174" s="29"/>
      <c r="I174" s="29"/>
      <c r="J174" s="29"/>
      <c r="M174" s="37"/>
      <c r="N174" s="200"/>
      <c r="O174" s="14"/>
      <c r="P174" s="217"/>
      <c r="Q174" s="217"/>
      <c r="R174" s="232"/>
      <c r="S174" s="38"/>
      <c r="T174" s="175" t="s">
        <v>291</v>
      </c>
      <c r="U174" s="175"/>
      <c r="V174" s="175"/>
      <c r="W174" s="176"/>
      <c r="X174" s="281"/>
      <c r="Y174" s="281"/>
      <c r="Z174" s="229"/>
    </row>
    <row r="175" spans="1:26" ht="18" customHeight="1">
      <c r="A175" s="29">
        <f t="shared" si="0"/>
        <v>0</v>
      </c>
      <c r="B175" s="29" t="s">
        <v>66</v>
      </c>
      <c r="C175" s="29">
        <f t="shared" si="3"/>
        <v>0</v>
      </c>
      <c r="D175" s="29"/>
      <c r="E175" s="29"/>
      <c r="F175" s="29"/>
      <c r="G175" s="29"/>
      <c r="H175" s="29"/>
      <c r="I175" s="29"/>
      <c r="J175" s="29"/>
      <c r="M175" s="37"/>
      <c r="N175" s="200"/>
      <c r="O175" s="14"/>
      <c r="P175" s="217"/>
      <c r="Q175" s="217"/>
      <c r="R175" s="232"/>
      <c r="S175" s="38"/>
      <c r="T175" s="175" t="s">
        <v>218</v>
      </c>
      <c r="U175" s="175"/>
      <c r="V175" s="175"/>
      <c r="W175" s="176"/>
      <c r="X175" s="281"/>
      <c r="Y175" s="281"/>
      <c r="Z175" s="229"/>
    </row>
    <row r="176" spans="1:26" ht="18" customHeight="1">
      <c r="A176" s="29">
        <f t="shared" si="0"/>
        <v>0</v>
      </c>
      <c r="B176" s="29" t="s">
        <v>67</v>
      </c>
      <c r="C176" s="29">
        <f t="shared" si="3"/>
        <v>0</v>
      </c>
      <c r="D176" s="29"/>
      <c r="E176" s="29"/>
      <c r="F176" s="29"/>
      <c r="G176" s="29"/>
      <c r="H176" s="29"/>
      <c r="I176" s="29"/>
      <c r="J176" s="29"/>
      <c r="M176" s="37"/>
      <c r="N176" s="200"/>
      <c r="O176" s="14"/>
      <c r="P176" s="217"/>
      <c r="Q176" s="217"/>
      <c r="R176" s="232"/>
      <c r="S176" s="38"/>
      <c r="T176" s="175" t="s">
        <v>217</v>
      </c>
      <c r="U176" s="175"/>
      <c r="V176" s="175"/>
      <c r="W176" s="176"/>
      <c r="X176" s="281"/>
      <c r="Y176" s="281"/>
      <c r="Z176" s="229"/>
    </row>
    <row r="177" spans="1:26" ht="18" customHeight="1">
      <c r="A177" s="29"/>
      <c r="B177" s="29"/>
      <c r="C177" s="29"/>
      <c r="D177" s="29"/>
      <c r="E177" s="29"/>
      <c r="F177" s="29"/>
      <c r="G177" s="29"/>
      <c r="H177" s="29"/>
      <c r="I177" s="29"/>
      <c r="J177" s="29"/>
      <c r="M177" s="37"/>
      <c r="N177" s="200"/>
      <c r="O177" s="14"/>
      <c r="P177" s="217"/>
      <c r="Q177" s="217"/>
      <c r="R177" s="232"/>
      <c r="S177" s="38"/>
      <c r="T177" s="175" t="s">
        <v>220</v>
      </c>
      <c r="U177" s="175"/>
      <c r="V177" s="175"/>
      <c r="W177" s="176"/>
      <c r="X177" s="282"/>
      <c r="Y177" s="281"/>
      <c r="Z177" s="229"/>
    </row>
    <row r="178" spans="1:26" ht="18" customHeight="1">
      <c r="A178" s="29"/>
      <c r="B178" s="29"/>
      <c r="C178" s="29"/>
      <c r="D178" s="29"/>
      <c r="E178" s="29"/>
      <c r="F178" s="29"/>
      <c r="G178" s="29"/>
      <c r="H178" s="29"/>
      <c r="I178" s="29"/>
      <c r="J178" s="29"/>
      <c r="M178" s="37"/>
      <c r="N178" s="200"/>
      <c r="O178" s="14"/>
      <c r="P178" s="217"/>
      <c r="Q178" s="217"/>
      <c r="R178" s="232"/>
      <c r="S178" s="38"/>
      <c r="T178" s="175" t="s">
        <v>221</v>
      </c>
      <c r="U178" s="175"/>
      <c r="V178" s="175"/>
      <c r="W178" s="176"/>
      <c r="X178" s="108" t="s">
        <v>206</v>
      </c>
      <c r="Y178" s="281"/>
      <c r="Z178" s="229"/>
    </row>
    <row r="179" spans="1:26" ht="18" customHeight="1">
      <c r="A179" s="29"/>
      <c r="B179" s="29"/>
      <c r="C179" s="29"/>
      <c r="D179" s="29"/>
      <c r="E179" s="29"/>
      <c r="F179" s="29"/>
      <c r="G179" s="29"/>
      <c r="H179" s="29"/>
      <c r="I179" s="29"/>
      <c r="J179" s="29"/>
      <c r="M179" s="37"/>
      <c r="N179" s="200"/>
      <c r="O179" s="14"/>
      <c r="P179" s="217"/>
      <c r="Q179" s="217"/>
      <c r="R179" s="232"/>
      <c r="S179" s="38"/>
      <c r="T179" s="175" t="s">
        <v>289</v>
      </c>
      <c r="U179" s="175"/>
      <c r="V179" s="175"/>
      <c r="W179" s="176"/>
      <c r="X179" s="108" t="s">
        <v>207</v>
      </c>
      <c r="Y179" s="281"/>
      <c r="Z179" s="229"/>
    </row>
    <row r="180" spans="1:26" ht="18" customHeight="1">
      <c r="A180" s="29"/>
      <c r="B180" s="29"/>
      <c r="C180" s="29"/>
      <c r="D180" s="29"/>
      <c r="E180" s="29"/>
      <c r="F180" s="29"/>
      <c r="G180" s="29"/>
      <c r="H180" s="29"/>
      <c r="I180" s="29"/>
      <c r="J180" s="29"/>
      <c r="M180" s="37"/>
      <c r="N180" s="200"/>
      <c r="O180" s="14"/>
      <c r="P180" s="217"/>
      <c r="Q180" s="217"/>
      <c r="R180" s="232"/>
      <c r="S180" s="38"/>
      <c r="T180" s="175" t="s">
        <v>292</v>
      </c>
      <c r="U180" s="175"/>
      <c r="V180" s="175"/>
      <c r="W180" s="176"/>
      <c r="X180" s="280" t="s">
        <v>208</v>
      </c>
      <c r="Y180" s="281"/>
      <c r="Z180" s="229"/>
    </row>
    <row r="181" spans="1:26" ht="18" customHeight="1">
      <c r="A181" s="29"/>
      <c r="B181" s="29"/>
      <c r="C181" s="29"/>
      <c r="D181" s="29"/>
      <c r="E181" s="29"/>
      <c r="F181" s="29"/>
      <c r="G181" s="29"/>
      <c r="H181" s="29"/>
      <c r="I181" s="29"/>
      <c r="J181" s="29"/>
      <c r="M181" s="37"/>
      <c r="N181" s="200"/>
      <c r="O181" s="14"/>
      <c r="P181" s="217"/>
      <c r="Q181" s="217"/>
      <c r="R181" s="232"/>
      <c r="S181" s="38"/>
      <c r="T181" s="175" t="s">
        <v>293</v>
      </c>
      <c r="U181" s="175"/>
      <c r="V181" s="175"/>
      <c r="W181" s="176"/>
      <c r="X181" s="281"/>
      <c r="Y181" s="281"/>
      <c r="Z181" s="229"/>
    </row>
    <row r="182" spans="1:26" ht="18" customHeight="1">
      <c r="A182" s="29"/>
      <c r="B182" s="29"/>
      <c r="C182" s="29"/>
      <c r="D182" s="29"/>
      <c r="E182" s="29"/>
      <c r="F182" s="29"/>
      <c r="G182" s="29"/>
      <c r="H182" s="29"/>
      <c r="I182" s="29"/>
      <c r="J182" s="29"/>
      <c r="M182" s="37"/>
      <c r="N182" s="200"/>
      <c r="O182" s="14"/>
      <c r="P182" s="217"/>
      <c r="Q182" s="217"/>
      <c r="R182" s="232"/>
      <c r="S182" s="38"/>
      <c r="T182" s="175" t="s">
        <v>282</v>
      </c>
      <c r="U182" s="175"/>
      <c r="V182" s="175"/>
      <c r="W182" s="176"/>
      <c r="X182" s="182" t="s">
        <v>222</v>
      </c>
      <c r="Y182" s="281"/>
      <c r="Z182" s="229"/>
    </row>
    <row r="183" spans="1:26" ht="18" customHeight="1">
      <c r="A183" s="29"/>
      <c r="B183" s="29"/>
      <c r="C183" s="29"/>
      <c r="D183" s="29"/>
      <c r="E183" s="29"/>
      <c r="F183" s="29"/>
      <c r="G183" s="29"/>
      <c r="H183" s="29"/>
      <c r="I183" s="29"/>
      <c r="J183" s="29"/>
      <c r="M183" s="37"/>
      <c r="N183" s="200"/>
      <c r="O183" s="14"/>
      <c r="P183" s="217"/>
      <c r="Q183" s="217"/>
      <c r="R183" s="232"/>
      <c r="S183" s="38"/>
      <c r="T183" s="175" t="s">
        <v>283</v>
      </c>
      <c r="U183" s="175"/>
      <c r="V183" s="175"/>
      <c r="W183" s="176"/>
      <c r="X183" s="183"/>
      <c r="Y183" s="281"/>
      <c r="Z183" s="229"/>
    </row>
    <row r="184" spans="1:26" ht="18" customHeight="1">
      <c r="A184" s="29"/>
      <c r="B184" s="29"/>
      <c r="C184" s="29"/>
      <c r="D184" s="29"/>
      <c r="E184" s="29"/>
      <c r="F184" s="29"/>
      <c r="G184" s="29"/>
      <c r="H184" s="29"/>
      <c r="I184" s="29"/>
      <c r="J184" s="29"/>
      <c r="M184" s="37"/>
      <c r="N184" s="200"/>
      <c r="O184" s="14"/>
      <c r="P184" s="217"/>
      <c r="Q184" s="217"/>
      <c r="R184" s="232"/>
      <c r="S184" s="38"/>
      <c r="T184" s="175" t="s">
        <v>284</v>
      </c>
      <c r="U184" s="175"/>
      <c r="V184" s="175"/>
      <c r="W184" s="176"/>
      <c r="X184" s="195"/>
      <c r="Y184" s="281"/>
      <c r="Z184" s="229"/>
    </row>
    <row r="185" spans="1:26" ht="18" customHeight="1">
      <c r="A185" s="29"/>
      <c r="B185" s="29"/>
      <c r="C185" s="29"/>
      <c r="D185" s="29"/>
      <c r="E185" s="29"/>
      <c r="F185" s="29"/>
      <c r="G185" s="29"/>
      <c r="H185" s="29"/>
      <c r="I185" s="29"/>
      <c r="J185" s="29"/>
      <c r="M185" s="37"/>
      <c r="N185" s="200"/>
      <c r="O185" s="14"/>
      <c r="P185" s="217"/>
      <c r="Q185" s="217"/>
      <c r="R185" s="232"/>
      <c r="S185" s="38"/>
      <c r="T185" s="175" t="s">
        <v>334</v>
      </c>
      <c r="U185" s="175"/>
      <c r="V185" s="175"/>
      <c r="W185" s="176"/>
      <c r="X185" s="182" t="s">
        <v>212</v>
      </c>
      <c r="Y185" s="281"/>
      <c r="Z185" s="229"/>
    </row>
    <row r="186" spans="1:26" ht="18" customHeight="1">
      <c r="A186" s="29"/>
      <c r="B186" s="29"/>
      <c r="C186" s="29"/>
      <c r="D186" s="29"/>
      <c r="E186" s="29"/>
      <c r="F186" s="29"/>
      <c r="G186" s="29"/>
      <c r="H186" s="29"/>
      <c r="I186" s="29"/>
      <c r="J186" s="29"/>
      <c r="M186" s="37"/>
      <c r="N186" s="200"/>
      <c r="O186" s="14"/>
      <c r="P186" s="217"/>
      <c r="Q186" s="217"/>
      <c r="R186" s="232"/>
      <c r="S186" s="38"/>
      <c r="T186" s="175" t="s">
        <v>335</v>
      </c>
      <c r="U186" s="175"/>
      <c r="V186" s="175"/>
      <c r="W186" s="176"/>
      <c r="X186" s="183"/>
      <c r="Y186" s="281"/>
      <c r="Z186" s="229"/>
    </row>
    <row r="187" spans="1:26" ht="18" customHeight="1">
      <c r="A187" s="29"/>
      <c r="B187" s="29"/>
      <c r="C187" s="29"/>
      <c r="D187" s="29"/>
      <c r="E187" s="29"/>
      <c r="F187" s="29"/>
      <c r="G187" s="29"/>
      <c r="H187" s="29"/>
      <c r="I187" s="29"/>
      <c r="J187" s="29"/>
      <c r="M187" s="37"/>
      <c r="N187" s="200"/>
      <c r="O187" s="14"/>
      <c r="P187" s="217"/>
      <c r="Q187" s="217"/>
      <c r="R187" s="232"/>
      <c r="S187" s="38"/>
      <c r="T187" s="175" t="s">
        <v>337</v>
      </c>
      <c r="U187" s="175"/>
      <c r="V187" s="175"/>
      <c r="W187" s="176"/>
      <c r="X187" s="183"/>
      <c r="Y187" s="281"/>
      <c r="Z187" s="229"/>
    </row>
    <row r="188" spans="1:26" ht="18" customHeight="1">
      <c r="A188" s="29"/>
      <c r="B188" s="29"/>
      <c r="C188" s="29"/>
      <c r="D188" s="29"/>
      <c r="E188" s="29"/>
      <c r="F188" s="29"/>
      <c r="G188" s="29"/>
      <c r="H188" s="29"/>
      <c r="I188" s="29"/>
      <c r="J188" s="29"/>
      <c r="M188" s="37"/>
      <c r="N188" s="200"/>
      <c r="O188" s="14"/>
      <c r="P188" s="217"/>
      <c r="Q188" s="217"/>
      <c r="R188" s="232"/>
      <c r="S188" s="38"/>
      <c r="T188" s="177" t="s">
        <v>219</v>
      </c>
      <c r="U188" s="177"/>
      <c r="V188" s="177"/>
      <c r="W188" s="178"/>
      <c r="X188" s="179" t="s">
        <v>205</v>
      </c>
      <c r="Y188" s="179" t="s">
        <v>214</v>
      </c>
      <c r="Z188" s="206"/>
    </row>
    <row r="189" spans="1:26" ht="18" customHeight="1">
      <c r="A189" s="29"/>
      <c r="B189" s="29"/>
      <c r="C189" s="29"/>
      <c r="D189" s="29"/>
      <c r="E189" s="29"/>
      <c r="F189" s="29"/>
      <c r="G189" s="29"/>
      <c r="H189" s="29"/>
      <c r="I189" s="29"/>
      <c r="J189" s="29"/>
      <c r="M189" s="37"/>
      <c r="N189" s="200"/>
      <c r="O189" s="14"/>
      <c r="P189" s="217"/>
      <c r="Q189" s="217"/>
      <c r="R189" s="232"/>
      <c r="S189" s="38"/>
      <c r="T189" s="177" t="s">
        <v>192</v>
      </c>
      <c r="U189" s="177"/>
      <c r="V189" s="177"/>
      <c r="W189" s="178"/>
      <c r="X189" s="180"/>
      <c r="Y189" s="180"/>
      <c r="Z189" s="207"/>
    </row>
    <row r="190" spans="1:26" ht="18" customHeight="1">
      <c r="A190" s="29"/>
      <c r="B190" s="29"/>
      <c r="C190" s="29"/>
      <c r="D190" s="29"/>
      <c r="E190" s="29"/>
      <c r="F190" s="29"/>
      <c r="G190" s="29"/>
      <c r="H190" s="29"/>
      <c r="I190" s="29"/>
      <c r="J190" s="29"/>
      <c r="M190" s="37"/>
      <c r="N190" s="200"/>
      <c r="O190" s="14"/>
      <c r="P190" s="217"/>
      <c r="Q190" s="217"/>
      <c r="R190" s="232"/>
      <c r="S190" s="38"/>
      <c r="T190" s="177" t="s">
        <v>197</v>
      </c>
      <c r="U190" s="177"/>
      <c r="V190" s="177"/>
      <c r="W190" s="178"/>
      <c r="X190" s="180"/>
      <c r="Y190" s="180"/>
      <c r="Z190" s="207"/>
    </row>
    <row r="191" spans="1:26" ht="18" customHeight="1">
      <c r="A191" s="29"/>
      <c r="B191" s="29"/>
      <c r="C191" s="29"/>
      <c r="D191" s="29"/>
      <c r="E191" s="29"/>
      <c r="F191" s="29"/>
      <c r="G191" s="29"/>
      <c r="H191" s="29"/>
      <c r="I191" s="29"/>
      <c r="J191" s="29"/>
      <c r="M191" s="37"/>
      <c r="N191" s="200"/>
      <c r="O191" s="14"/>
      <c r="P191" s="217"/>
      <c r="Q191" s="217"/>
      <c r="R191" s="232"/>
      <c r="S191" s="38"/>
      <c r="T191" s="177" t="s">
        <v>198</v>
      </c>
      <c r="U191" s="177"/>
      <c r="V191" s="177"/>
      <c r="W191" s="178"/>
      <c r="X191" s="180"/>
      <c r="Y191" s="180"/>
      <c r="Z191" s="207"/>
    </row>
    <row r="192" spans="1:26" ht="18" customHeight="1">
      <c r="A192" s="29"/>
      <c r="B192" s="29"/>
      <c r="C192" s="29"/>
      <c r="D192" s="29"/>
      <c r="E192" s="29"/>
      <c r="F192" s="29"/>
      <c r="G192" s="29"/>
      <c r="H192" s="29"/>
      <c r="I192" s="29"/>
      <c r="J192" s="29"/>
      <c r="M192" s="37"/>
      <c r="N192" s="200"/>
      <c r="O192" s="14"/>
      <c r="P192" s="217"/>
      <c r="Q192" s="217"/>
      <c r="R192" s="232"/>
      <c r="S192" s="38"/>
      <c r="T192" s="177" t="s">
        <v>199</v>
      </c>
      <c r="U192" s="177"/>
      <c r="V192" s="177"/>
      <c r="W192" s="178"/>
      <c r="X192" s="180"/>
      <c r="Y192" s="180"/>
      <c r="Z192" s="207"/>
    </row>
    <row r="193" spans="1:26" ht="18" customHeight="1">
      <c r="A193" s="29"/>
      <c r="B193" s="29"/>
      <c r="C193" s="29"/>
      <c r="D193" s="29"/>
      <c r="E193" s="29"/>
      <c r="F193" s="29"/>
      <c r="G193" s="29"/>
      <c r="H193" s="29"/>
      <c r="I193" s="29"/>
      <c r="J193" s="29"/>
      <c r="M193" s="37"/>
      <c r="N193" s="200"/>
      <c r="O193" s="14"/>
      <c r="P193" s="217"/>
      <c r="Q193" s="217"/>
      <c r="R193" s="232"/>
      <c r="S193" s="38"/>
      <c r="T193" s="177" t="s">
        <v>200</v>
      </c>
      <c r="U193" s="177"/>
      <c r="V193" s="177"/>
      <c r="W193" s="178"/>
      <c r="X193" s="180"/>
      <c r="Y193" s="180"/>
      <c r="Z193" s="207"/>
    </row>
    <row r="194" spans="1:26" ht="18" customHeight="1">
      <c r="A194" s="29"/>
      <c r="B194" s="29"/>
      <c r="C194" s="29"/>
      <c r="D194" s="29"/>
      <c r="E194" s="29"/>
      <c r="F194" s="29"/>
      <c r="G194" s="29"/>
      <c r="H194" s="29"/>
      <c r="I194" s="29"/>
      <c r="J194" s="29"/>
      <c r="M194" s="37"/>
      <c r="N194" s="200"/>
      <c r="O194" s="14"/>
      <c r="P194" s="217"/>
      <c r="Q194" s="217"/>
      <c r="R194" s="232"/>
      <c r="S194" s="38"/>
      <c r="T194" s="177" t="s">
        <v>201</v>
      </c>
      <c r="U194" s="177"/>
      <c r="V194" s="177"/>
      <c r="W194" s="178"/>
      <c r="X194" s="180"/>
      <c r="Y194" s="180"/>
      <c r="Z194" s="207"/>
    </row>
    <row r="195" spans="1:26" ht="18" customHeight="1">
      <c r="A195" s="29"/>
      <c r="B195" s="29"/>
      <c r="C195" s="29"/>
      <c r="D195" s="29"/>
      <c r="E195" s="29"/>
      <c r="F195" s="29"/>
      <c r="G195" s="29"/>
      <c r="H195" s="29"/>
      <c r="I195" s="29"/>
      <c r="J195" s="29"/>
      <c r="M195" s="37"/>
      <c r="N195" s="200"/>
      <c r="O195" s="14"/>
      <c r="P195" s="217"/>
      <c r="Q195" s="217"/>
      <c r="R195" s="232"/>
      <c r="S195" s="38"/>
      <c r="T195" s="177" t="s">
        <v>202</v>
      </c>
      <c r="U195" s="177"/>
      <c r="V195" s="177"/>
      <c r="W195" s="178"/>
      <c r="X195" s="180"/>
      <c r="Y195" s="180"/>
      <c r="Z195" s="207"/>
    </row>
    <row r="196" spans="1:26" ht="18" customHeight="1">
      <c r="A196" s="29"/>
      <c r="B196" s="29"/>
      <c r="C196" s="29"/>
      <c r="D196" s="29"/>
      <c r="E196" s="29"/>
      <c r="F196" s="29"/>
      <c r="G196" s="29"/>
      <c r="H196" s="29"/>
      <c r="I196" s="29"/>
      <c r="J196" s="29"/>
      <c r="M196" s="37"/>
      <c r="N196" s="200"/>
      <c r="O196" s="14"/>
      <c r="P196" s="217"/>
      <c r="Q196" s="217"/>
      <c r="R196" s="232"/>
      <c r="S196" s="38"/>
      <c r="T196" s="177" t="s">
        <v>203</v>
      </c>
      <c r="U196" s="177"/>
      <c r="V196" s="177"/>
      <c r="W196" s="178"/>
      <c r="X196" s="180"/>
      <c r="Y196" s="180"/>
      <c r="Z196" s="207"/>
    </row>
    <row r="197" spans="1:26" ht="18" customHeight="1">
      <c r="A197" s="29"/>
      <c r="B197" s="29"/>
      <c r="C197" s="29"/>
      <c r="D197" s="29"/>
      <c r="E197" s="29"/>
      <c r="F197" s="29"/>
      <c r="G197" s="29"/>
      <c r="H197" s="29"/>
      <c r="I197" s="29"/>
      <c r="J197" s="29"/>
      <c r="M197" s="37"/>
      <c r="N197" s="200"/>
      <c r="O197" s="14"/>
      <c r="P197" s="217"/>
      <c r="Q197" s="217"/>
      <c r="R197" s="232"/>
      <c r="S197" s="38"/>
      <c r="T197" s="177" t="s">
        <v>204</v>
      </c>
      <c r="U197" s="177"/>
      <c r="V197" s="177"/>
      <c r="W197" s="178"/>
      <c r="X197" s="180"/>
      <c r="Y197" s="180"/>
      <c r="Z197" s="207"/>
    </row>
    <row r="198" spans="1:26" ht="18" customHeight="1">
      <c r="A198" s="29"/>
      <c r="B198" s="29"/>
      <c r="C198" s="29"/>
      <c r="D198" s="29"/>
      <c r="E198" s="29"/>
      <c r="F198" s="29"/>
      <c r="G198" s="29"/>
      <c r="H198" s="29"/>
      <c r="I198" s="29"/>
      <c r="J198" s="29"/>
      <c r="M198" s="37"/>
      <c r="N198" s="200"/>
      <c r="O198" s="14"/>
      <c r="P198" s="217"/>
      <c r="Q198" s="217"/>
      <c r="R198" s="232"/>
      <c r="S198" s="38"/>
      <c r="T198" s="177" t="s">
        <v>290</v>
      </c>
      <c r="U198" s="177"/>
      <c r="V198" s="177"/>
      <c r="W198" s="178"/>
      <c r="X198" s="180"/>
      <c r="Y198" s="180"/>
      <c r="Z198" s="207"/>
    </row>
    <row r="199" spans="1:26" ht="18" customHeight="1">
      <c r="A199" s="29"/>
      <c r="B199" s="29"/>
      <c r="C199" s="29"/>
      <c r="D199" s="29"/>
      <c r="E199" s="29"/>
      <c r="F199" s="29"/>
      <c r="G199" s="29"/>
      <c r="H199" s="29"/>
      <c r="I199" s="29"/>
      <c r="J199" s="29"/>
      <c r="M199" s="37"/>
      <c r="N199" s="200"/>
      <c r="O199" s="14"/>
      <c r="P199" s="217"/>
      <c r="Q199" s="217"/>
      <c r="R199" s="232"/>
      <c r="S199" s="38"/>
      <c r="T199" s="177" t="s">
        <v>291</v>
      </c>
      <c r="U199" s="177"/>
      <c r="V199" s="177"/>
      <c r="W199" s="178"/>
      <c r="X199" s="180"/>
      <c r="Y199" s="180"/>
      <c r="Z199" s="207"/>
    </row>
    <row r="200" spans="1:26" ht="18" customHeight="1">
      <c r="A200" s="29"/>
      <c r="B200" s="29"/>
      <c r="C200" s="29"/>
      <c r="D200" s="29"/>
      <c r="E200" s="29"/>
      <c r="F200" s="29"/>
      <c r="G200" s="29"/>
      <c r="H200" s="29"/>
      <c r="I200" s="29"/>
      <c r="J200" s="29"/>
      <c r="M200" s="37"/>
      <c r="N200" s="200"/>
      <c r="O200" s="14"/>
      <c r="P200" s="217"/>
      <c r="Q200" s="217"/>
      <c r="R200" s="232"/>
      <c r="S200" s="38"/>
      <c r="T200" s="177" t="s">
        <v>218</v>
      </c>
      <c r="U200" s="177"/>
      <c r="V200" s="177"/>
      <c r="W200" s="178"/>
      <c r="X200" s="180"/>
      <c r="Y200" s="180"/>
      <c r="Z200" s="207"/>
    </row>
    <row r="201" spans="1:26" ht="18" customHeight="1">
      <c r="A201" s="29"/>
      <c r="B201" s="29"/>
      <c r="C201" s="29"/>
      <c r="D201" s="29"/>
      <c r="E201" s="29"/>
      <c r="F201" s="29"/>
      <c r="G201" s="29"/>
      <c r="H201" s="29"/>
      <c r="I201" s="29"/>
      <c r="J201" s="29"/>
      <c r="M201" s="37"/>
      <c r="N201" s="200"/>
      <c r="O201" s="14"/>
      <c r="P201" s="217"/>
      <c r="Q201" s="217"/>
      <c r="R201" s="232"/>
      <c r="S201" s="38"/>
      <c r="T201" s="177" t="s">
        <v>217</v>
      </c>
      <c r="U201" s="177"/>
      <c r="V201" s="177"/>
      <c r="W201" s="178"/>
      <c r="X201" s="180"/>
      <c r="Y201" s="180"/>
      <c r="Z201" s="207"/>
    </row>
    <row r="202" spans="1:26" ht="18" customHeight="1">
      <c r="A202" s="29"/>
      <c r="B202" s="29"/>
      <c r="C202" s="29"/>
      <c r="D202" s="29"/>
      <c r="E202" s="29"/>
      <c r="F202" s="29"/>
      <c r="G202" s="29"/>
      <c r="H202" s="29"/>
      <c r="I202" s="29"/>
      <c r="J202" s="29"/>
      <c r="M202" s="37"/>
      <c r="N202" s="200"/>
      <c r="O202" s="14"/>
      <c r="P202" s="217"/>
      <c r="Q202" s="217"/>
      <c r="R202" s="232"/>
      <c r="S202" s="38"/>
      <c r="T202" s="177" t="s">
        <v>220</v>
      </c>
      <c r="U202" s="177"/>
      <c r="V202" s="177"/>
      <c r="W202" s="178"/>
      <c r="X202" s="181"/>
      <c r="Y202" s="180"/>
      <c r="Z202" s="207"/>
    </row>
    <row r="203" spans="1:26" ht="18" customHeight="1">
      <c r="A203" s="29"/>
      <c r="B203" s="29"/>
      <c r="C203" s="29"/>
      <c r="D203" s="29"/>
      <c r="E203" s="29"/>
      <c r="F203" s="29"/>
      <c r="G203" s="29"/>
      <c r="H203" s="29"/>
      <c r="I203" s="29"/>
      <c r="J203" s="29"/>
      <c r="M203" s="37"/>
      <c r="N203" s="200"/>
      <c r="O203" s="14"/>
      <c r="P203" s="217"/>
      <c r="Q203" s="217"/>
      <c r="R203" s="232"/>
      <c r="S203" s="38"/>
      <c r="T203" s="177" t="s">
        <v>221</v>
      </c>
      <c r="U203" s="177"/>
      <c r="V203" s="177"/>
      <c r="W203" s="178"/>
      <c r="X203" s="93" t="s">
        <v>206</v>
      </c>
      <c r="Y203" s="180"/>
      <c r="Z203" s="207"/>
    </row>
    <row r="204" spans="1:26" ht="18" customHeight="1">
      <c r="A204" s="29"/>
      <c r="B204" s="29"/>
      <c r="C204" s="29"/>
      <c r="D204" s="29"/>
      <c r="E204" s="29"/>
      <c r="F204" s="29"/>
      <c r="G204" s="29"/>
      <c r="H204" s="29"/>
      <c r="I204" s="29"/>
      <c r="J204" s="29"/>
      <c r="M204" s="37"/>
      <c r="N204" s="200"/>
      <c r="O204" s="14"/>
      <c r="P204" s="217"/>
      <c r="Q204" s="217"/>
      <c r="R204" s="232"/>
      <c r="S204" s="38"/>
      <c r="T204" s="177" t="s">
        <v>289</v>
      </c>
      <c r="U204" s="177"/>
      <c r="V204" s="177"/>
      <c r="W204" s="178"/>
      <c r="X204" s="93" t="s">
        <v>207</v>
      </c>
      <c r="Y204" s="180"/>
      <c r="Z204" s="207"/>
    </row>
    <row r="205" spans="1:26" ht="18" customHeight="1">
      <c r="A205" s="29"/>
      <c r="B205" s="29"/>
      <c r="C205" s="29"/>
      <c r="D205" s="29"/>
      <c r="E205" s="29"/>
      <c r="F205" s="29"/>
      <c r="G205" s="29"/>
      <c r="H205" s="29"/>
      <c r="I205" s="29"/>
      <c r="J205" s="29"/>
      <c r="M205" s="37"/>
      <c r="N205" s="200"/>
      <c r="O205" s="14"/>
      <c r="P205" s="217"/>
      <c r="Q205" s="217"/>
      <c r="R205" s="232"/>
      <c r="S205" s="38"/>
      <c r="T205" s="177" t="s">
        <v>292</v>
      </c>
      <c r="U205" s="177"/>
      <c r="V205" s="177"/>
      <c r="W205" s="178"/>
      <c r="X205" s="179" t="s">
        <v>208</v>
      </c>
      <c r="Y205" s="180"/>
      <c r="Z205" s="207"/>
    </row>
    <row r="206" spans="1:26" ht="18" customHeight="1">
      <c r="A206" s="29"/>
      <c r="B206" s="29"/>
      <c r="C206" s="29"/>
      <c r="D206" s="29"/>
      <c r="E206" s="29"/>
      <c r="F206" s="29"/>
      <c r="G206" s="29"/>
      <c r="H206" s="29"/>
      <c r="I206" s="29"/>
      <c r="J206" s="29"/>
      <c r="M206" s="37"/>
      <c r="N206" s="200"/>
      <c r="O206" s="14"/>
      <c r="P206" s="217"/>
      <c r="Q206" s="217"/>
      <c r="R206" s="232"/>
      <c r="S206" s="38"/>
      <c r="T206" s="177" t="s">
        <v>293</v>
      </c>
      <c r="U206" s="177"/>
      <c r="V206" s="177"/>
      <c r="W206" s="178"/>
      <c r="X206" s="181"/>
      <c r="Y206" s="180"/>
      <c r="Z206" s="207"/>
    </row>
    <row r="207" spans="1:26" ht="18" customHeight="1">
      <c r="A207" s="29"/>
      <c r="B207" s="29"/>
      <c r="C207" s="29"/>
      <c r="D207" s="29"/>
      <c r="E207" s="29"/>
      <c r="F207" s="29"/>
      <c r="G207" s="29"/>
      <c r="H207" s="29"/>
      <c r="I207" s="29"/>
      <c r="J207" s="29"/>
      <c r="M207" s="37"/>
      <c r="N207" s="200"/>
      <c r="O207" s="14"/>
      <c r="P207" s="217"/>
      <c r="Q207" s="217"/>
      <c r="R207" s="232"/>
      <c r="S207" s="38"/>
      <c r="T207" s="177" t="s">
        <v>288</v>
      </c>
      <c r="U207" s="177"/>
      <c r="V207" s="177"/>
      <c r="W207" s="178"/>
      <c r="X207" s="196" t="s">
        <v>222</v>
      </c>
      <c r="Y207" s="180"/>
      <c r="Z207" s="207"/>
    </row>
    <row r="208" spans="1:26" ht="18" customHeight="1">
      <c r="A208" s="29"/>
      <c r="B208" s="29"/>
      <c r="C208" s="29"/>
      <c r="D208" s="29"/>
      <c r="E208" s="29"/>
      <c r="F208" s="29"/>
      <c r="G208" s="29"/>
      <c r="H208" s="29"/>
      <c r="I208" s="29"/>
      <c r="J208" s="29"/>
      <c r="M208" s="37"/>
      <c r="N208" s="200"/>
      <c r="O208" s="14"/>
      <c r="P208" s="217"/>
      <c r="Q208" s="217"/>
      <c r="R208" s="232"/>
      <c r="S208" s="38"/>
      <c r="T208" s="177" t="s">
        <v>283</v>
      </c>
      <c r="U208" s="177"/>
      <c r="V208" s="177"/>
      <c r="W208" s="178"/>
      <c r="X208" s="197"/>
      <c r="Y208" s="180"/>
      <c r="Z208" s="207"/>
    </row>
    <row r="209" spans="1:26" ht="18" customHeight="1">
      <c r="A209" s="29"/>
      <c r="B209" s="29"/>
      <c r="C209" s="29"/>
      <c r="D209" s="29"/>
      <c r="E209" s="29"/>
      <c r="F209" s="29"/>
      <c r="G209" s="29"/>
      <c r="H209" s="29"/>
      <c r="I209" s="29"/>
      <c r="J209" s="29"/>
      <c r="M209" s="37"/>
      <c r="N209" s="200"/>
      <c r="O209" s="14"/>
      <c r="P209" s="217"/>
      <c r="Q209" s="217"/>
      <c r="R209" s="232"/>
      <c r="S209" s="38"/>
      <c r="T209" s="177" t="s">
        <v>284</v>
      </c>
      <c r="U209" s="177"/>
      <c r="V209" s="177"/>
      <c r="W209" s="178"/>
      <c r="X209" s="198"/>
      <c r="Y209" s="180"/>
      <c r="Z209" s="207"/>
    </row>
    <row r="210" spans="1:26" ht="18" customHeight="1">
      <c r="A210" s="29"/>
      <c r="B210" s="29"/>
      <c r="C210" s="29"/>
      <c r="D210" s="29"/>
      <c r="E210" s="29"/>
      <c r="F210" s="29"/>
      <c r="G210" s="29"/>
      <c r="H210" s="29"/>
      <c r="I210" s="29"/>
      <c r="J210" s="29"/>
      <c r="M210" s="37"/>
      <c r="N210" s="200"/>
      <c r="O210" s="14"/>
      <c r="P210" s="217"/>
      <c r="Q210" s="217"/>
      <c r="R210" s="232"/>
      <c r="S210" s="38"/>
      <c r="T210" s="177" t="s">
        <v>211</v>
      </c>
      <c r="U210" s="177"/>
      <c r="V210" s="177"/>
      <c r="W210" s="178"/>
      <c r="X210" s="196" t="s">
        <v>212</v>
      </c>
      <c r="Y210" s="180"/>
      <c r="Z210" s="207"/>
    </row>
    <row r="211" spans="1:26" ht="18" customHeight="1">
      <c r="A211" s="29"/>
      <c r="B211" s="29"/>
      <c r="C211" s="29"/>
      <c r="D211" s="29"/>
      <c r="E211" s="29"/>
      <c r="F211" s="29"/>
      <c r="G211" s="29"/>
      <c r="H211" s="29"/>
      <c r="I211" s="29"/>
      <c r="J211" s="29"/>
      <c r="M211" s="37"/>
      <c r="N211" s="200"/>
      <c r="O211" s="14"/>
      <c r="P211" s="217"/>
      <c r="Q211" s="217"/>
      <c r="R211" s="232"/>
      <c r="S211" s="38"/>
      <c r="T211" s="177" t="s">
        <v>210</v>
      </c>
      <c r="U211" s="177"/>
      <c r="V211" s="177"/>
      <c r="W211" s="178"/>
      <c r="X211" s="198"/>
      <c r="Y211" s="181"/>
      <c r="Z211" s="208"/>
    </row>
    <row r="212" spans="1:26" ht="18" customHeight="1">
      <c r="A212" s="29"/>
      <c r="B212" s="29"/>
      <c r="C212" s="29"/>
      <c r="D212" s="29"/>
      <c r="E212" s="29"/>
      <c r="F212" s="29"/>
      <c r="G212" s="29"/>
      <c r="H212" s="29"/>
      <c r="I212" s="29"/>
      <c r="J212" s="29"/>
      <c r="M212" s="37"/>
      <c r="N212" s="200"/>
      <c r="O212" s="14"/>
      <c r="P212" s="217"/>
      <c r="Q212" s="217"/>
      <c r="R212" s="232"/>
      <c r="S212" s="38"/>
      <c r="T212" s="175" t="s">
        <v>219</v>
      </c>
      <c r="U212" s="175"/>
      <c r="V212" s="175"/>
      <c r="W212" s="176"/>
      <c r="X212" s="184" t="s">
        <v>205</v>
      </c>
      <c r="Y212" s="184" t="s">
        <v>215</v>
      </c>
      <c r="Z212" s="203"/>
    </row>
    <row r="213" spans="1:26" ht="18" customHeight="1">
      <c r="A213" s="29"/>
      <c r="B213" s="29"/>
      <c r="C213" s="29"/>
      <c r="D213" s="29"/>
      <c r="E213" s="29"/>
      <c r="F213" s="29"/>
      <c r="G213" s="29"/>
      <c r="H213" s="29"/>
      <c r="I213" s="29"/>
      <c r="J213" s="29"/>
      <c r="M213" s="37"/>
      <c r="N213" s="200"/>
      <c r="O213" s="14"/>
      <c r="P213" s="217"/>
      <c r="Q213" s="217"/>
      <c r="R213" s="232"/>
      <c r="S213" s="38"/>
      <c r="T213" s="175" t="s">
        <v>192</v>
      </c>
      <c r="U213" s="175"/>
      <c r="V213" s="175"/>
      <c r="W213" s="176"/>
      <c r="X213" s="185"/>
      <c r="Y213" s="185"/>
      <c r="Z213" s="204"/>
    </row>
    <row r="214" spans="1:26" ht="18" customHeight="1">
      <c r="A214" s="29"/>
      <c r="B214" s="29"/>
      <c r="C214" s="29"/>
      <c r="D214" s="29"/>
      <c r="E214" s="29"/>
      <c r="F214" s="29"/>
      <c r="G214" s="29"/>
      <c r="H214" s="29"/>
      <c r="I214" s="29"/>
      <c r="J214" s="29"/>
      <c r="M214" s="37"/>
      <c r="N214" s="200"/>
      <c r="O214" s="14"/>
      <c r="P214" s="217"/>
      <c r="Q214" s="217"/>
      <c r="R214" s="232"/>
      <c r="S214" s="38"/>
      <c r="T214" s="175" t="s">
        <v>197</v>
      </c>
      <c r="U214" s="175"/>
      <c r="V214" s="175"/>
      <c r="W214" s="176"/>
      <c r="X214" s="185"/>
      <c r="Y214" s="185"/>
      <c r="Z214" s="204"/>
    </row>
    <row r="215" spans="1:26" ht="18" customHeight="1">
      <c r="A215" s="29"/>
      <c r="B215" s="29"/>
      <c r="C215" s="29"/>
      <c r="D215" s="29"/>
      <c r="E215" s="29"/>
      <c r="F215" s="29"/>
      <c r="G215" s="29"/>
      <c r="H215" s="29"/>
      <c r="I215" s="29"/>
      <c r="J215" s="29"/>
      <c r="M215" s="37"/>
      <c r="N215" s="200"/>
      <c r="O215" s="14"/>
      <c r="P215" s="217"/>
      <c r="Q215" s="217"/>
      <c r="R215" s="232"/>
      <c r="S215" s="38"/>
      <c r="T215" s="175" t="s">
        <v>198</v>
      </c>
      <c r="U215" s="175"/>
      <c r="V215" s="175"/>
      <c r="W215" s="176"/>
      <c r="X215" s="185"/>
      <c r="Y215" s="185"/>
      <c r="Z215" s="204"/>
    </row>
    <row r="216" spans="1:26" ht="18" customHeight="1">
      <c r="A216" s="29"/>
      <c r="B216" s="29"/>
      <c r="C216" s="29"/>
      <c r="D216" s="29"/>
      <c r="E216" s="29"/>
      <c r="F216" s="29"/>
      <c r="G216" s="29"/>
      <c r="H216" s="29"/>
      <c r="I216" s="29"/>
      <c r="J216" s="29"/>
      <c r="M216" s="37"/>
      <c r="N216" s="200"/>
      <c r="O216" s="14"/>
      <c r="P216" s="217"/>
      <c r="Q216" s="217"/>
      <c r="R216" s="232"/>
      <c r="S216" s="38"/>
      <c r="T216" s="175" t="s">
        <v>201</v>
      </c>
      <c r="U216" s="175"/>
      <c r="V216" s="175"/>
      <c r="W216" s="176"/>
      <c r="X216" s="185"/>
      <c r="Y216" s="185"/>
      <c r="Z216" s="204"/>
    </row>
    <row r="217" spans="1:26" ht="18" customHeight="1">
      <c r="A217" s="29"/>
      <c r="B217" s="29"/>
      <c r="C217" s="29"/>
      <c r="D217" s="29"/>
      <c r="E217" s="29"/>
      <c r="F217" s="29"/>
      <c r="G217" s="29"/>
      <c r="H217" s="29"/>
      <c r="I217" s="29"/>
      <c r="J217" s="29"/>
      <c r="M217" s="37"/>
      <c r="N217" s="200"/>
      <c r="O217" s="14"/>
      <c r="P217" s="217"/>
      <c r="Q217" s="217"/>
      <c r="R217" s="232"/>
      <c r="S217" s="38"/>
      <c r="T217" s="175" t="s">
        <v>204</v>
      </c>
      <c r="U217" s="175"/>
      <c r="V217" s="175"/>
      <c r="W217" s="176"/>
      <c r="X217" s="185"/>
      <c r="Y217" s="185"/>
      <c r="Z217" s="204"/>
    </row>
    <row r="218" spans="1:26" ht="18" customHeight="1">
      <c r="A218" s="29"/>
      <c r="B218" s="29"/>
      <c r="C218" s="29"/>
      <c r="D218" s="29"/>
      <c r="E218" s="29"/>
      <c r="F218" s="29"/>
      <c r="G218" s="29"/>
      <c r="H218" s="29"/>
      <c r="I218" s="29"/>
      <c r="J218" s="29"/>
      <c r="M218" s="37"/>
      <c r="N218" s="200"/>
      <c r="O218" s="14"/>
      <c r="P218" s="217"/>
      <c r="Q218" s="217"/>
      <c r="R218" s="232"/>
      <c r="S218" s="38"/>
      <c r="T218" s="175" t="s">
        <v>218</v>
      </c>
      <c r="U218" s="175"/>
      <c r="V218" s="175"/>
      <c r="W218" s="176"/>
      <c r="X218" s="185"/>
      <c r="Y218" s="185"/>
      <c r="Z218" s="204"/>
    </row>
    <row r="219" spans="1:26" ht="18" customHeight="1">
      <c r="A219" s="29"/>
      <c r="B219" s="29"/>
      <c r="C219" s="29"/>
      <c r="D219" s="29"/>
      <c r="E219" s="29"/>
      <c r="F219" s="29"/>
      <c r="G219" s="29"/>
      <c r="H219" s="29"/>
      <c r="I219" s="29"/>
      <c r="J219" s="29"/>
      <c r="M219" s="37"/>
      <c r="N219" s="200"/>
      <c r="O219" s="14"/>
      <c r="P219" s="217"/>
      <c r="Q219" s="217"/>
      <c r="R219" s="232"/>
      <c r="S219" s="38"/>
      <c r="T219" s="175" t="s">
        <v>217</v>
      </c>
      <c r="U219" s="175"/>
      <c r="V219" s="175"/>
      <c r="W219" s="176"/>
      <c r="X219" s="185"/>
      <c r="Y219" s="185"/>
      <c r="Z219" s="204"/>
    </row>
    <row r="220" spans="1:26" ht="18" customHeight="1">
      <c r="A220" s="29"/>
      <c r="B220" s="29"/>
      <c r="C220" s="29"/>
      <c r="D220" s="29"/>
      <c r="E220" s="29"/>
      <c r="F220" s="29"/>
      <c r="G220" s="29"/>
      <c r="H220" s="29"/>
      <c r="I220" s="29"/>
      <c r="J220" s="29"/>
      <c r="M220" s="37"/>
      <c r="N220" s="200"/>
      <c r="O220" s="14"/>
      <c r="P220" s="217"/>
      <c r="Q220" s="217"/>
      <c r="R220" s="232"/>
      <c r="S220" s="38"/>
      <c r="T220" s="175" t="s">
        <v>220</v>
      </c>
      <c r="U220" s="175"/>
      <c r="V220" s="175"/>
      <c r="W220" s="176"/>
      <c r="X220" s="202"/>
      <c r="Y220" s="185"/>
      <c r="Z220" s="204"/>
    </row>
    <row r="221" spans="1:26" ht="18" customHeight="1">
      <c r="A221" s="29"/>
      <c r="B221" s="29"/>
      <c r="C221" s="29"/>
      <c r="D221" s="29"/>
      <c r="E221" s="29"/>
      <c r="F221" s="29"/>
      <c r="G221" s="29"/>
      <c r="H221" s="29"/>
      <c r="I221" s="29"/>
      <c r="J221" s="29"/>
      <c r="M221" s="37"/>
      <c r="N221" s="200"/>
      <c r="O221" s="14"/>
      <c r="P221" s="217"/>
      <c r="Q221" s="217"/>
      <c r="R221" s="232"/>
      <c r="S221" s="38"/>
      <c r="T221" s="175" t="s">
        <v>221</v>
      </c>
      <c r="U221" s="175"/>
      <c r="V221" s="175"/>
      <c r="W221" s="176"/>
      <c r="X221" s="109" t="s">
        <v>206</v>
      </c>
      <c r="Y221" s="185"/>
      <c r="Z221" s="204"/>
    </row>
    <row r="222" spans="1:26" ht="18" customHeight="1">
      <c r="A222" s="29"/>
      <c r="B222" s="29"/>
      <c r="C222" s="29"/>
      <c r="D222" s="29"/>
      <c r="E222" s="29"/>
      <c r="F222" s="29"/>
      <c r="G222" s="29"/>
      <c r="H222" s="29"/>
      <c r="I222" s="29"/>
      <c r="J222" s="29"/>
      <c r="M222" s="37"/>
      <c r="N222" s="200"/>
      <c r="O222" s="14"/>
      <c r="P222" s="217"/>
      <c r="Q222" s="217"/>
      <c r="R222" s="232"/>
      <c r="S222" s="38"/>
      <c r="T222" s="175" t="s">
        <v>318</v>
      </c>
      <c r="U222" s="175"/>
      <c r="V222" s="175"/>
      <c r="W222" s="176"/>
      <c r="X222" s="109" t="s">
        <v>207</v>
      </c>
      <c r="Y222" s="185"/>
      <c r="Z222" s="204"/>
    </row>
    <row r="223" spans="1:26" ht="18" customHeight="1">
      <c r="A223" s="29"/>
      <c r="B223" s="29"/>
      <c r="C223" s="29"/>
      <c r="D223" s="29"/>
      <c r="E223" s="29"/>
      <c r="F223" s="29"/>
      <c r="G223" s="29"/>
      <c r="H223" s="29"/>
      <c r="I223" s="29"/>
      <c r="J223" s="29"/>
      <c r="M223" s="37"/>
      <c r="N223" s="200"/>
      <c r="O223" s="14"/>
      <c r="P223" s="217"/>
      <c r="Q223" s="217"/>
      <c r="R223" s="232"/>
      <c r="S223" s="38"/>
      <c r="T223" s="175" t="s">
        <v>292</v>
      </c>
      <c r="U223" s="175"/>
      <c r="V223" s="175"/>
      <c r="W223" s="176"/>
      <c r="X223" s="184" t="s">
        <v>208</v>
      </c>
      <c r="Y223" s="185"/>
      <c r="Z223" s="204"/>
    </row>
    <row r="224" spans="1:26" ht="18" customHeight="1">
      <c r="A224" s="29"/>
      <c r="B224" s="29"/>
      <c r="C224" s="29"/>
      <c r="D224" s="29"/>
      <c r="E224" s="29"/>
      <c r="F224" s="29"/>
      <c r="G224" s="29"/>
      <c r="H224" s="29"/>
      <c r="I224" s="29"/>
      <c r="J224" s="29"/>
      <c r="M224" s="37"/>
      <c r="N224" s="200"/>
      <c r="O224" s="14"/>
      <c r="P224" s="217"/>
      <c r="Q224" s="217"/>
      <c r="R224" s="232"/>
      <c r="S224" s="38"/>
      <c r="T224" s="175" t="s">
        <v>293</v>
      </c>
      <c r="U224" s="175"/>
      <c r="V224" s="175"/>
      <c r="W224" s="176"/>
      <c r="X224" s="185"/>
      <c r="Y224" s="185"/>
      <c r="Z224" s="204"/>
    </row>
    <row r="225" spans="1:26" ht="18" customHeight="1">
      <c r="A225" s="29"/>
      <c r="B225" s="29"/>
      <c r="C225" s="29"/>
      <c r="D225" s="29"/>
      <c r="E225" s="29"/>
      <c r="F225" s="29"/>
      <c r="G225" s="29"/>
      <c r="H225" s="29"/>
      <c r="I225" s="29"/>
      <c r="J225" s="29"/>
      <c r="M225" s="37"/>
      <c r="N225" s="200"/>
      <c r="O225" s="14"/>
      <c r="P225" s="217"/>
      <c r="Q225" s="217"/>
      <c r="R225" s="232"/>
      <c r="S225" s="38"/>
      <c r="T225" s="175" t="s">
        <v>297</v>
      </c>
      <c r="U225" s="175"/>
      <c r="V225" s="175"/>
      <c r="W225" s="176"/>
      <c r="X225" s="182" t="s">
        <v>222</v>
      </c>
      <c r="Y225" s="185"/>
      <c r="Z225" s="204"/>
    </row>
    <row r="226" spans="1:26" ht="18" customHeight="1">
      <c r="A226" s="29"/>
      <c r="B226" s="29"/>
      <c r="C226" s="29"/>
      <c r="D226" s="29"/>
      <c r="E226" s="29"/>
      <c r="F226" s="29"/>
      <c r="G226" s="29"/>
      <c r="H226" s="29"/>
      <c r="I226" s="29"/>
      <c r="J226" s="29"/>
      <c r="M226" s="37"/>
      <c r="N226" s="200"/>
      <c r="O226" s="14"/>
      <c r="P226" s="217"/>
      <c r="Q226" s="217"/>
      <c r="R226" s="232"/>
      <c r="S226" s="38"/>
      <c r="T226" s="175" t="s">
        <v>294</v>
      </c>
      <c r="U226" s="175"/>
      <c r="V226" s="175"/>
      <c r="W226" s="176"/>
      <c r="X226" s="183"/>
      <c r="Y226" s="185"/>
      <c r="Z226" s="204"/>
    </row>
    <row r="227" spans="1:26" ht="18" customHeight="1">
      <c r="A227" s="29"/>
      <c r="B227" s="29"/>
      <c r="C227" s="29"/>
      <c r="D227" s="29"/>
      <c r="E227" s="29"/>
      <c r="F227" s="29"/>
      <c r="G227" s="29"/>
      <c r="H227" s="29"/>
      <c r="I227" s="29"/>
      <c r="J227" s="29"/>
      <c r="M227" s="37"/>
      <c r="N227" s="200"/>
      <c r="O227" s="14"/>
      <c r="P227" s="217"/>
      <c r="Q227" s="217"/>
      <c r="R227" s="232"/>
      <c r="S227" s="38"/>
      <c r="T227" s="175" t="s">
        <v>284</v>
      </c>
      <c r="U227" s="175"/>
      <c r="V227" s="175"/>
      <c r="W227" s="176"/>
      <c r="X227" s="195"/>
      <c r="Y227" s="185"/>
      <c r="Z227" s="204"/>
    </row>
    <row r="228" spans="1:26" ht="18" customHeight="1">
      <c r="A228" s="29"/>
      <c r="B228" s="29"/>
      <c r="C228" s="29"/>
      <c r="D228" s="29"/>
      <c r="E228" s="29"/>
      <c r="F228" s="29"/>
      <c r="G228" s="29"/>
      <c r="H228" s="29"/>
      <c r="I228" s="29"/>
      <c r="J228" s="29"/>
      <c r="M228" s="37"/>
      <c r="N228" s="200"/>
      <c r="O228" s="14"/>
      <c r="P228" s="217"/>
      <c r="Q228" s="217"/>
      <c r="R228" s="232"/>
      <c r="S228" s="38"/>
      <c r="T228" s="175" t="s">
        <v>334</v>
      </c>
      <c r="U228" s="175"/>
      <c r="V228" s="175"/>
      <c r="W228" s="176"/>
      <c r="X228" s="184" t="s">
        <v>212</v>
      </c>
      <c r="Y228" s="185"/>
      <c r="Z228" s="204"/>
    </row>
    <row r="229" spans="1:26" ht="18" customHeight="1">
      <c r="A229" s="29"/>
      <c r="B229" s="29"/>
      <c r="C229" s="29"/>
      <c r="D229" s="29"/>
      <c r="E229" s="29"/>
      <c r="F229" s="29"/>
      <c r="G229" s="29"/>
      <c r="H229" s="29"/>
      <c r="I229" s="29"/>
      <c r="J229" s="29"/>
      <c r="M229" s="37"/>
      <c r="N229" s="200"/>
      <c r="O229" s="14"/>
      <c r="P229" s="217"/>
      <c r="Q229" s="217"/>
      <c r="R229" s="232"/>
      <c r="S229" s="38"/>
      <c r="T229" s="175" t="s">
        <v>335</v>
      </c>
      <c r="U229" s="175"/>
      <c r="V229" s="175"/>
      <c r="W229" s="176"/>
      <c r="X229" s="185"/>
      <c r="Y229" s="185"/>
      <c r="Z229" s="204"/>
    </row>
    <row r="230" spans="1:26" ht="18" customHeight="1">
      <c r="A230" s="29"/>
      <c r="B230" s="29"/>
      <c r="C230" s="29"/>
      <c r="D230" s="29"/>
      <c r="E230" s="29"/>
      <c r="F230" s="29"/>
      <c r="G230" s="29"/>
      <c r="H230" s="29"/>
      <c r="I230" s="29"/>
      <c r="J230" s="29"/>
      <c r="M230" s="37"/>
      <c r="N230" s="200"/>
      <c r="O230" s="14"/>
      <c r="P230" s="217"/>
      <c r="Q230" s="217"/>
      <c r="R230" s="232"/>
      <c r="S230" s="38"/>
      <c r="T230" s="175" t="s">
        <v>336</v>
      </c>
      <c r="U230" s="175"/>
      <c r="V230" s="175"/>
      <c r="W230" s="176"/>
      <c r="X230" s="186"/>
      <c r="Y230" s="202"/>
      <c r="Z230" s="205"/>
    </row>
    <row r="231" spans="1:26" ht="120" customHeight="1">
      <c r="A231" s="27">
        <f t="shared" ref="A231:A235" si="4">$O$3</f>
        <v>0</v>
      </c>
      <c r="B231" s="27" t="s">
        <v>68</v>
      </c>
      <c r="C231" s="27">
        <f t="shared" ref="C231:C234" si="5">S231</f>
        <v>0</v>
      </c>
      <c r="D231" s="27"/>
      <c r="E231" s="27"/>
      <c r="F231" s="27"/>
      <c r="G231" s="27"/>
      <c r="H231" s="27"/>
      <c r="I231" s="27"/>
      <c r="J231" s="27"/>
      <c r="K231" s="42"/>
      <c r="L231" s="12"/>
      <c r="M231" s="37"/>
      <c r="N231" s="200"/>
      <c r="O231" s="43" t="s">
        <v>193</v>
      </c>
      <c r="P231" s="269" t="s">
        <v>295</v>
      </c>
      <c r="Q231" s="269"/>
      <c r="R231" s="269"/>
      <c r="S231" s="270"/>
      <c r="T231" s="270"/>
      <c r="U231" s="270"/>
      <c r="V231" s="270"/>
      <c r="W231" s="270"/>
      <c r="X231" s="270"/>
      <c r="Y231" s="270"/>
      <c r="Z231" s="271"/>
    </row>
    <row r="232" spans="1:26" ht="18" customHeight="1">
      <c r="A232" s="29">
        <f t="shared" si="4"/>
        <v>0</v>
      </c>
      <c r="B232" s="29" t="s">
        <v>69</v>
      </c>
      <c r="C232" s="29">
        <f t="shared" si="5"/>
        <v>0</v>
      </c>
      <c r="D232" s="29"/>
      <c r="E232" s="29"/>
      <c r="F232" s="29"/>
      <c r="G232" s="29"/>
      <c r="H232" s="29"/>
      <c r="I232" s="29"/>
      <c r="J232" s="29"/>
      <c r="M232" s="37"/>
      <c r="N232" s="200"/>
      <c r="O232" s="77" t="s">
        <v>194</v>
      </c>
      <c r="P232" s="217" t="s">
        <v>308</v>
      </c>
      <c r="Q232" s="217"/>
      <c r="R232" s="217"/>
      <c r="S232" s="41"/>
      <c r="T232" s="272" t="s">
        <v>195</v>
      </c>
      <c r="U232" s="272"/>
      <c r="V232" s="272"/>
      <c r="W232" s="272"/>
      <c r="X232" s="272"/>
      <c r="Y232" s="272"/>
      <c r="Z232" s="273"/>
    </row>
    <row r="233" spans="1:26" ht="18" customHeight="1">
      <c r="A233" s="29">
        <f t="shared" si="4"/>
        <v>0</v>
      </c>
      <c r="B233" s="29" t="s">
        <v>70</v>
      </c>
      <c r="C233" s="29">
        <f t="shared" si="5"/>
        <v>0</v>
      </c>
      <c r="D233" s="29"/>
      <c r="E233" s="29"/>
      <c r="F233" s="29"/>
      <c r="G233" s="29"/>
      <c r="H233" s="29"/>
      <c r="I233" s="29"/>
      <c r="J233" s="29"/>
      <c r="M233" s="37"/>
      <c r="N233" s="200"/>
      <c r="O233" s="14"/>
      <c r="P233" s="217"/>
      <c r="Q233" s="217"/>
      <c r="R233" s="217"/>
      <c r="S233" s="38"/>
      <c r="T233" s="274" t="s">
        <v>259</v>
      </c>
      <c r="U233" s="274"/>
      <c r="V233" s="274"/>
      <c r="W233" s="274"/>
      <c r="X233" s="274"/>
      <c r="Y233" s="274"/>
      <c r="Z233" s="275"/>
    </row>
    <row r="234" spans="1:26" ht="18" customHeight="1">
      <c r="A234" s="29">
        <f t="shared" si="4"/>
        <v>0</v>
      </c>
      <c r="B234" s="29" t="s">
        <v>71</v>
      </c>
      <c r="C234" s="29">
        <f t="shared" si="5"/>
        <v>0</v>
      </c>
      <c r="D234" s="29"/>
      <c r="E234" s="29"/>
      <c r="F234" s="29"/>
      <c r="G234" s="29"/>
      <c r="H234" s="29"/>
      <c r="I234" s="29"/>
      <c r="J234" s="29"/>
      <c r="M234" s="37"/>
      <c r="N234" s="200"/>
      <c r="O234" s="14"/>
      <c r="P234" s="217"/>
      <c r="Q234" s="217"/>
      <c r="R234" s="217"/>
      <c r="S234" s="38"/>
      <c r="T234" s="175" t="s">
        <v>196</v>
      </c>
      <c r="U234" s="175"/>
      <c r="V234" s="175"/>
      <c r="W234" s="175"/>
      <c r="X234" s="175"/>
      <c r="Y234" s="175"/>
      <c r="Z234" s="225"/>
    </row>
    <row r="235" spans="1:26" ht="79.900000000000006" customHeight="1" thickBot="1">
      <c r="A235" s="30">
        <f t="shared" si="4"/>
        <v>0</v>
      </c>
      <c r="B235" s="30" t="s">
        <v>72</v>
      </c>
      <c r="C235" s="30">
        <f>S235</f>
        <v>0</v>
      </c>
      <c r="D235" s="30"/>
      <c r="E235" s="30"/>
      <c r="F235" s="30"/>
      <c r="G235" s="30"/>
      <c r="H235" s="30"/>
      <c r="I235" s="30"/>
      <c r="J235" s="30">
        <f>W235</f>
        <v>0</v>
      </c>
      <c r="K235" s="28"/>
      <c r="L235" s="12"/>
      <c r="M235" s="44"/>
      <c r="N235" s="201"/>
      <c r="O235" s="24"/>
      <c r="P235" s="218"/>
      <c r="Q235" s="218"/>
      <c r="R235" s="218"/>
      <c r="S235" s="278"/>
      <c r="T235" s="278"/>
      <c r="U235" s="278"/>
      <c r="V235" s="278"/>
      <c r="W235" s="278"/>
      <c r="X235" s="278"/>
      <c r="Y235" s="278"/>
      <c r="Z235" s="279"/>
    </row>
    <row r="236" spans="1:26" ht="16.5" thickBot="1">
      <c r="A236" s="29">
        <f t="shared" ref="A236:A247" si="6">$O$3</f>
        <v>0</v>
      </c>
      <c r="B236" s="29"/>
      <c r="C236" s="29"/>
      <c r="D236" s="29"/>
      <c r="E236" s="29"/>
      <c r="F236" s="29"/>
      <c r="G236" s="29"/>
      <c r="H236" s="29"/>
      <c r="I236" s="29"/>
      <c r="J236" s="29"/>
    </row>
    <row r="237" spans="1:26" ht="18" customHeight="1" thickBot="1">
      <c r="A237" s="30">
        <f t="shared" si="6"/>
        <v>0</v>
      </c>
      <c r="B237" s="30"/>
      <c r="C237" s="30"/>
      <c r="D237" s="30"/>
      <c r="E237" s="30"/>
      <c r="F237" s="30"/>
      <c r="G237" s="30"/>
      <c r="H237" s="30"/>
      <c r="I237" s="30"/>
      <c r="J237" s="30"/>
      <c r="K237" s="28"/>
      <c r="L237" s="12"/>
      <c r="M237" s="209" t="s">
        <v>9</v>
      </c>
      <c r="N237" s="210"/>
      <c r="O237" s="58"/>
      <c r="P237" s="58" t="s">
        <v>10</v>
      </c>
      <c r="Q237" s="58"/>
      <c r="R237" s="58"/>
      <c r="S237" s="58" t="s">
        <v>11</v>
      </c>
      <c r="T237" s="58"/>
      <c r="U237" s="58"/>
      <c r="V237" s="88"/>
      <c r="W237" s="88"/>
      <c r="X237" s="88"/>
      <c r="Y237" s="88"/>
      <c r="Z237" s="89"/>
    </row>
    <row r="238" spans="1:26" ht="18" customHeight="1">
      <c r="A238" s="29">
        <f t="shared" si="6"/>
        <v>0</v>
      </c>
      <c r="B238" s="29" t="s">
        <v>73</v>
      </c>
      <c r="C238" s="29">
        <f t="shared" ref="C238:C247" si="7">S238</f>
        <v>0</v>
      </c>
      <c r="D238" s="29"/>
      <c r="E238" s="29"/>
      <c r="F238" s="29"/>
      <c r="G238" s="29"/>
      <c r="H238" s="29"/>
      <c r="I238" s="29"/>
      <c r="J238" s="29"/>
      <c r="M238" s="260">
        <v>5</v>
      </c>
      <c r="N238" s="200" t="s">
        <v>229</v>
      </c>
      <c r="O238" s="77" t="s">
        <v>180</v>
      </c>
      <c r="P238" s="217" t="s">
        <v>230</v>
      </c>
      <c r="Q238" s="217"/>
      <c r="R238" s="217"/>
      <c r="S238" s="45"/>
      <c r="T238" s="264" t="s">
        <v>303</v>
      </c>
      <c r="U238" s="264"/>
      <c r="V238" s="264"/>
      <c r="W238" s="264"/>
      <c r="X238" s="264"/>
      <c r="Y238" s="264"/>
      <c r="Z238" s="265"/>
    </row>
    <row r="239" spans="1:26" ht="18" customHeight="1">
      <c r="A239" s="29">
        <f t="shared" si="6"/>
        <v>0</v>
      </c>
      <c r="B239" s="29" t="s">
        <v>74</v>
      </c>
      <c r="C239" s="29">
        <f t="shared" si="7"/>
        <v>0</v>
      </c>
      <c r="D239" s="29"/>
      <c r="E239" s="29"/>
      <c r="F239" s="29"/>
      <c r="G239" s="29"/>
      <c r="H239" s="29"/>
      <c r="I239" s="29"/>
      <c r="J239" s="29"/>
      <c r="M239" s="260"/>
      <c r="N239" s="200"/>
      <c r="O239" s="14"/>
      <c r="P239" s="217"/>
      <c r="Q239" s="217"/>
      <c r="R239" s="217"/>
      <c r="S239" s="22"/>
      <c r="T239" s="193" t="s">
        <v>304</v>
      </c>
      <c r="U239" s="193"/>
      <c r="V239" s="193"/>
      <c r="W239" s="193"/>
      <c r="X239" s="193"/>
      <c r="Y239" s="193"/>
      <c r="Z239" s="194"/>
    </row>
    <row r="240" spans="1:26" ht="18" customHeight="1">
      <c r="A240" s="29"/>
      <c r="B240" s="29"/>
      <c r="C240" s="29"/>
      <c r="D240" s="29"/>
      <c r="E240" s="29"/>
      <c r="F240" s="29"/>
      <c r="G240" s="29"/>
      <c r="H240" s="29"/>
      <c r="I240" s="29"/>
      <c r="J240" s="29"/>
      <c r="M240" s="260"/>
      <c r="N240" s="200"/>
      <c r="O240" s="14"/>
      <c r="P240" s="217"/>
      <c r="Q240" s="217"/>
      <c r="R240" s="217"/>
      <c r="S240" s="22"/>
      <c r="T240" s="193" t="s">
        <v>323</v>
      </c>
      <c r="U240" s="193"/>
      <c r="V240" s="193"/>
      <c r="W240" s="193"/>
      <c r="X240" s="193"/>
      <c r="Y240" s="193"/>
      <c r="Z240" s="194"/>
    </row>
    <row r="241" spans="1:26" ht="18" customHeight="1">
      <c r="A241" s="29"/>
      <c r="B241" s="29"/>
      <c r="C241" s="29"/>
      <c r="D241" s="29"/>
      <c r="E241" s="29"/>
      <c r="F241" s="29"/>
      <c r="G241" s="29"/>
      <c r="H241" s="29"/>
      <c r="I241" s="29"/>
      <c r="J241" s="29"/>
      <c r="M241" s="260"/>
      <c r="N241" s="200"/>
      <c r="O241" s="14"/>
      <c r="P241" s="217"/>
      <c r="Q241" s="217"/>
      <c r="R241" s="217"/>
      <c r="S241" s="22"/>
      <c r="T241" s="193" t="s">
        <v>324</v>
      </c>
      <c r="U241" s="193"/>
      <c r="V241" s="193"/>
      <c r="W241" s="193"/>
      <c r="X241" s="193"/>
      <c r="Y241" s="193"/>
      <c r="Z241" s="194"/>
    </row>
    <row r="242" spans="1:26" ht="18" customHeight="1">
      <c r="A242" s="29"/>
      <c r="B242" s="29"/>
      <c r="C242" s="29"/>
      <c r="D242" s="29"/>
      <c r="E242" s="29"/>
      <c r="F242" s="29"/>
      <c r="G242" s="29"/>
      <c r="H242" s="29"/>
      <c r="I242" s="29"/>
      <c r="J242" s="29"/>
      <c r="M242" s="260"/>
      <c r="N242" s="200"/>
      <c r="O242" s="14"/>
      <c r="P242" s="217"/>
      <c r="Q242" s="217"/>
      <c r="R242" s="217"/>
      <c r="S242" s="22"/>
      <c r="T242" s="193" t="s">
        <v>325</v>
      </c>
      <c r="U242" s="193"/>
      <c r="V242" s="193"/>
      <c r="W242" s="193"/>
      <c r="X242" s="193"/>
      <c r="Y242" s="193"/>
      <c r="Z242" s="194"/>
    </row>
    <row r="243" spans="1:26" ht="18" customHeight="1">
      <c r="A243" s="29">
        <f t="shared" si="6"/>
        <v>0</v>
      </c>
      <c r="B243" s="29" t="s">
        <v>75</v>
      </c>
      <c r="C243" s="29">
        <f t="shared" si="7"/>
        <v>0</v>
      </c>
      <c r="D243" s="29"/>
      <c r="E243" s="29"/>
      <c r="F243" s="29"/>
      <c r="G243" s="29"/>
      <c r="H243" s="29"/>
      <c r="I243" s="29"/>
      <c r="J243" s="29"/>
      <c r="M243" s="260"/>
      <c r="N243" s="200"/>
      <c r="O243" s="14"/>
      <c r="P243" s="217"/>
      <c r="Q243" s="217"/>
      <c r="R243" s="217"/>
      <c r="S243" s="22"/>
      <c r="T243" s="266" t="s">
        <v>305</v>
      </c>
      <c r="U243" s="266"/>
      <c r="V243" s="266"/>
      <c r="W243" s="266"/>
      <c r="X243" s="266"/>
      <c r="Y243" s="266"/>
      <c r="Z243" s="267"/>
    </row>
    <row r="244" spans="1:26" ht="18" customHeight="1">
      <c r="A244" s="29">
        <f t="shared" si="6"/>
        <v>0</v>
      </c>
      <c r="B244" s="29" t="s">
        <v>76</v>
      </c>
      <c r="C244" s="29">
        <f t="shared" si="7"/>
        <v>0</v>
      </c>
      <c r="D244" s="29"/>
      <c r="E244" s="29"/>
      <c r="F244" s="29"/>
      <c r="G244" s="29"/>
      <c r="H244" s="29"/>
      <c r="I244" s="29"/>
      <c r="J244" s="29"/>
      <c r="M244" s="260"/>
      <c r="N244" s="200"/>
      <c r="O244" s="14"/>
      <c r="P244" s="217"/>
      <c r="Q244" s="217"/>
      <c r="R244" s="217"/>
      <c r="S244" s="22"/>
      <c r="T244" s="193" t="s">
        <v>306</v>
      </c>
      <c r="U244" s="193"/>
      <c r="V244" s="193"/>
      <c r="W244" s="193"/>
      <c r="X244" s="193"/>
      <c r="Y244" s="193"/>
      <c r="Z244" s="194"/>
    </row>
    <row r="245" spans="1:26" ht="18" customHeight="1">
      <c r="A245" s="29">
        <f t="shared" si="6"/>
        <v>0</v>
      </c>
      <c r="B245" s="29" t="s">
        <v>77</v>
      </c>
      <c r="C245" s="29">
        <f t="shared" si="7"/>
        <v>0</v>
      </c>
      <c r="D245" s="29"/>
      <c r="E245" s="29"/>
      <c r="F245" s="29"/>
      <c r="G245" s="29"/>
      <c r="H245" s="29"/>
      <c r="I245" s="29"/>
      <c r="J245" s="29"/>
      <c r="M245" s="260"/>
      <c r="N245" s="200"/>
      <c r="O245" s="14"/>
      <c r="P245" s="217"/>
      <c r="Q245" s="217"/>
      <c r="R245" s="217"/>
      <c r="S245" s="22"/>
      <c r="T245" s="193" t="s">
        <v>307</v>
      </c>
      <c r="U245" s="193"/>
      <c r="V245" s="193"/>
      <c r="W245" s="193"/>
      <c r="X245" s="193"/>
      <c r="Y245" s="193"/>
      <c r="Z245" s="194"/>
    </row>
    <row r="246" spans="1:26" ht="18" customHeight="1">
      <c r="A246" s="29">
        <f t="shared" si="6"/>
        <v>0</v>
      </c>
      <c r="B246" s="29" t="s">
        <v>78</v>
      </c>
      <c r="C246" s="29">
        <f t="shared" si="7"/>
        <v>0</v>
      </c>
      <c r="D246" s="29"/>
      <c r="E246" s="29"/>
      <c r="F246" s="29"/>
      <c r="G246" s="29"/>
      <c r="H246" s="29"/>
      <c r="I246" s="29"/>
      <c r="J246" s="29"/>
      <c r="M246" s="260"/>
      <c r="N246" s="200"/>
      <c r="O246" s="14"/>
      <c r="P246" s="217"/>
      <c r="Q246" s="217"/>
      <c r="R246" s="217"/>
      <c r="S246" s="22"/>
      <c r="T246" s="193" t="s">
        <v>302</v>
      </c>
      <c r="U246" s="193"/>
      <c r="V246" s="193"/>
      <c r="W246" s="223"/>
      <c r="X246" s="223"/>
      <c r="Y246" s="223"/>
      <c r="Z246" s="224"/>
    </row>
    <row r="247" spans="1:26" ht="100.15" customHeight="1" thickBot="1">
      <c r="A247" s="30">
        <f t="shared" si="6"/>
        <v>0</v>
      </c>
      <c r="B247" s="30" t="s">
        <v>79</v>
      </c>
      <c r="C247" s="30">
        <f t="shared" si="7"/>
        <v>0</v>
      </c>
      <c r="D247" s="30"/>
      <c r="E247" s="30"/>
      <c r="F247" s="30"/>
      <c r="G247" s="30"/>
      <c r="H247" s="30"/>
      <c r="I247" s="30"/>
      <c r="J247" s="30">
        <f>W247</f>
        <v>0</v>
      </c>
      <c r="K247" s="28"/>
      <c r="L247" s="12"/>
      <c r="M247" s="261"/>
      <c r="N247" s="201"/>
      <c r="O247" s="24"/>
      <c r="P247" s="218"/>
      <c r="Q247" s="218"/>
      <c r="R247" s="218"/>
      <c r="S247" s="25"/>
      <c r="T247" s="268" t="s">
        <v>124</v>
      </c>
      <c r="U247" s="268"/>
      <c r="V247" s="268"/>
      <c r="W247" s="249"/>
      <c r="X247" s="250"/>
      <c r="Y247" s="250"/>
      <c r="Z247" s="251"/>
    </row>
    <row r="248" spans="1:26" ht="18" customHeight="1" thickBot="1">
      <c r="A248" s="29"/>
      <c r="B248" s="29"/>
      <c r="C248" s="29"/>
      <c r="D248" s="29"/>
      <c r="E248" s="29"/>
      <c r="F248" s="29"/>
      <c r="G248" s="29"/>
      <c r="H248" s="29"/>
      <c r="I248" s="29"/>
      <c r="J248" s="29"/>
      <c r="M248" s="74"/>
      <c r="N248" s="70"/>
      <c r="O248" s="14"/>
      <c r="P248" s="31"/>
      <c r="Q248" s="31"/>
      <c r="R248" s="31"/>
      <c r="S248" s="99"/>
      <c r="T248" s="98"/>
      <c r="U248" s="98"/>
      <c r="V248" s="98"/>
      <c r="W248" s="100"/>
      <c r="X248" s="100"/>
      <c r="Y248" s="100"/>
      <c r="Z248" s="101"/>
    </row>
    <row r="249" spans="1:26" ht="18" customHeight="1" thickBot="1">
      <c r="A249" s="29"/>
      <c r="B249" s="29"/>
      <c r="C249" s="29"/>
      <c r="D249" s="29"/>
      <c r="E249" s="29"/>
      <c r="F249" s="29"/>
      <c r="G249" s="29"/>
      <c r="H249" s="29"/>
      <c r="I249" s="29"/>
      <c r="J249" s="29"/>
      <c r="M249" s="209" t="s">
        <v>9</v>
      </c>
      <c r="N249" s="210"/>
      <c r="O249" s="58"/>
      <c r="P249" s="58" t="s">
        <v>10</v>
      </c>
      <c r="Q249" s="58"/>
      <c r="R249" s="58"/>
      <c r="S249" s="58" t="s">
        <v>11</v>
      </c>
      <c r="T249" s="58"/>
      <c r="U249" s="58"/>
      <c r="V249" s="88"/>
      <c r="W249" s="88"/>
      <c r="X249" s="88"/>
      <c r="Y249" s="88"/>
      <c r="Z249" s="89"/>
    </row>
    <row r="250" spans="1:26" ht="18" customHeight="1">
      <c r="A250" s="29"/>
      <c r="B250" s="29"/>
      <c r="C250" s="29"/>
      <c r="D250" s="29"/>
      <c r="E250" s="29"/>
      <c r="F250" s="29"/>
      <c r="G250" s="29"/>
      <c r="H250" s="29"/>
      <c r="I250" s="29"/>
      <c r="J250" s="29"/>
      <c r="M250" s="260">
        <v>6</v>
      </c>
      <c r="N250" s="200" t="s">
        <v>312</v>
      </c>
      <c r="O250" s="102" t="s">
        <v>262</v>
      </c>
      <c r="P250" s="230" t="s">
        <v>309</v>
      </c>
      <c r="Q250" s="230"/>
      <c r="R250" s="230"/>
      <c r="S250" s="45"/>
      <c r="T250" s="262" t="s">
        <v>310</v>
      </c>
      <c r="U250" s="262"/>
      <c r="V250" s="262"/>
      <c r="W250" s="262"/>
      <c r="X250" s="262"/>
      <c r="Y250" s="262"/>
      <c r="Z250" s="263"/>
    </row>
    <row r="251" spans="1:26" ht="18" customHeight="1">
      <c r="A251" s="29"/>
      <c r="B251" s="29"/>
      <c r="C251" s="29"/>
      <c r="D251" s="29"/>
      <c r="E251" s="29"/>
      <c r="F251" s="29"/>
      <c r="G251" s="29"/>
      <c r="H251" s="29"/>
      <c r="I251" s="29"/>
      <c r="J251" s="29"/>
      <c r="M251" s="260"/>
      <c r="N251" s="200"/>
      <c r="O251" s="102"/>
      <c r="P251" s="217"/>
      <c r="Q251" s="217"/>
      <c r="R251" s="217"/>
      <c r="S251" s="76"/>
      <c r="T251" s="223" t="s">
        <v>311</v>
      </c>
      <c r="U251" s="223"/>
      <c r="V251" s="223"/>
      <c r="W251" s="223"/>
      <c r="X251" s="223"/>
      <c r="Y251" s="223"/>
      <c r="Z251" s="224"/>
    </row>
    <row r="252" spans="1:26" ht="40.15" customHeight="1">
      <c r="A252" s="29"/>
      <c r="B252" s="29"/>
      <c r="C252" s="29"/>
      <c r="D252" s="29"/>
      <c r="E252" s="29"/>
      <c r="F252" s="29"/>
      <c r="G252" s="29"/>
      <c r="H252" s="29"/>
      <c r="I252" s="29"/>
      <c r="J252" s="29"/>
      <c r="M252" s="260"/>
      <c r="N252" s="200"/>
      <c r="O252" s="102"/>
      <c r="P252" s="217"/>
      <c r="Q252" s="217"/>
      <c r="R252" s="217"/>
      <c r="S252" s="258"/>
      <c r="T252" s="258"/>
      <c r="U252" s="258"/>
      <c r="V252" s="258"/>
      <c r="W252" s="258"/>
      <c r="X252" s="258"/>
      <c r="Y252" s="258"/>
      <c r="Z252" s="259"/>
    </row>
    <row r="253" spans="1:26" ht="220.15" customHeight="1" thickBot="1">
      <c r="A253" s="29"/>
      <c r="B253" s="29"/>
      <c r="C253" s="29"/>
      <c r="D253" s="29"/>
      <c r="E253" s="29"/>
      <c r="F253" s="29"/>
      <c r="G253" s="29"/>
      <c r="H253" s="29"/>
      <c r="I253" s="29"/>
      <c r="J253" s="29"/>
      <c r="M253" s="261"/>
      <c r="N253" s="201"/>
      <c r="O253" s="97" t="s">
        <v>358</v>
      </c>
      <c r="P253" s="244" t="s">
        <v>313</v>
      </c>
      <c r="Q253" s="244"/>
      <c r="R253" s="244"/>
      <c r="S253" s="256"/>
      <c r="T253" s="256"/>
      <c r="U253" s="256"/>
      <c r="V253" s="256"/>
      <c r="W253" s="256"/>
      <c r="X253" s="256"/>
      <c r="Y253" s="256"/>
      <c r="Z253" s="257"/>
    </row>
    <row r="254" spans="1:26" ht="16.5" thickBot="1">
      <c r="A254" s="29">
        <f t="shared" ref="A254:A259" si="8">$O$3</f>
        <v>0</v>
      </c>
      <c r="B254" s="29"/>
      <c r="C254" s="29"/>
      <c r="D254" s="29"/>
      <c r="E254" s="29"/>
      <c r="F254" s="29"/>
      <c r="G254" s="29"/>
      <c r="H254" s="29"/>
      <c r="I254" s="29"/>
      <c r="J254" s="29"/>
      <c r="M254" s="46"/>
      <c r="N254" s="46"/>
      <c r="O254" s="46"/>
      <c r="P254" s="46"/>
      <c r="Q254" s="46"/>
      <c r="R254" s="46"/>
    </row>
    <row r="255" spans="1:26" ht="16.5" thickBot="1">
      <c r="A255" s="30">
        <f t="shared" si="8"/>
        <v>0</v>
      </c>
      <c r="B255" s="30"/>
      <c r="C255" s="30"/>
      <c r="D255" s="30"/>
      <c r="E255" s="30"/>
      <c r="F255" s="30"/>
      <c r="G255" s="30"/>
      <c r="H255" s="30"/>
      <c r="I255" s="30"/>
      <c r="J255" s="30"/>
      <c r="K255" s="28"/>
      <c r="L255" s="12"/>
      <c r="M255" s="209" t="s">
        <v>9</v>
      </c>
      <c r="N255" s="243"/>
      <c r="O255" s="59"/>
      <c r="P255" s="59" t="s">
        <v>10</v>
      </c>
      <c r="Q255" s="59"/>
      <c r="R255" s="59"/>
      <c r="S255" s="59" t="s">
        <v>11</v>
      </c>
      <c r="T255" s="59"/>
      <c r="U255" s="59"/>
      <c r="V255" s="60"/>
      <c r="W255" s="60"/>
      <c r="X255" s="60"/>
      <c r="Y255" s="60"/>
      <c r="Z255" s="61"/>
    </row>
    <row r="256" spans="1:26" ht="120" customHeight="1">
      <c r="A256" s="27">
        <f t="shared" si="8"/>
        <v>0</v>
      </c>
      <c r="B256" s="27" t="s">
        <v>80</v>
      </c>
      <c r="C256" s="27">
        <f>S256</f>
        <v>0</v>
      </c>
      <c r="D256" s="27"/>
      <c r="E256" s="27"/>
      <c r="F256" s="27"/>
      <c r="G256" s="27"/>
      <c r="H256" s="27"/>
      <c r="I256" s="27"/>
      <c r="J256" s="27"/>
      <c r="K256" s="42"/>
      <c r="L256" s="12"/>
      <c r="M256" s="68">
        <v>7</v>
      </c>
      <c r="N256" s="71" t="s">
        <v>181</v>
      </c>
      <c r="O256" s="90" t="s">
        <v>183</v>
      </c>
      <c r="P256" s="240" t="s">
        <v>231</v>
      </c>
      <c r="Q256" s="240"/>
      <c r="R256" s="240"/>
      <c r="S256" s="241"/>
      <c r="T256" s="241"/>
      <c r="U256" s="241"/>
      <c r="V256" s="241"/>
      <c r="W256" s="241"/>
      <c r="X256" s="241"/>
      <c r="Y256" s="241"/>
      <c r="Z256" s="242"/>
    </row>
    <row r="257" spans="1:27" ht="120" customHeight="1" thickBot="1">
      <c r="A257" s="29"/>
      <c r="B257" s="29"/>
      <c r="C257" s="29"/>
      <c r="D257" s="29"/>
      <c r="E257" s="29"/>
      <c r="F257" s="29"/>
      <c r="G257" s="29"/>
      <c r="H257" s="29"/>
      <c r="I257" s="29"/>
      <c r="J257" s="29"/>
      <c r="M257" s="74"/>
      <c r="N257" s="70"/>
      <c r="O257" s="97" t="s">
        <v>260</v>
      </c>
      <c r="P257" s="244" t="s">
        <v>232</v>
      </c>
      <c r="Q257" s="244"/>
      <c r="R257" s="244"/>
      <c r="S257" s="252"/>
      <c r="T257" s="252"/>
      <c r="U257" s="252"/>
      <c r="V257" s="252"/>
      <c r="W257" s="252"/>
      <c r="X257" s="252"/>
      <c r="Y257" s="252"/>
      <c r="Z257" s="253"/>
    </row>
    <row r="258" spans="1:27" ht="16.5" thickBot="1">
      <c r="A258" s="29">
        <f t="shared" si="8"/>
        <v>0</v>
      </c>
      <c r="B258" s="29"/>
      <c r="C258" s="29"/>
      <c r="D258" s="29"/>
      <c r="E258" s="29"/>
      <c r="F258" s="29"/>
      <c r="G258" s="29"/>
      <c r="H258" s="29"/>
      <c r="I258" s="29"/>
      <c r="J258" s="29"/>
      <c r="M258" s="46"/>
      <c r="N258" s="46"/>
      <c r="O258" s="46"/>
      <c r="P258" s="46"/>
      <c r="Q258" s="46"/>
      <c r="R258" s="46"/>
    </row>
    <row r="259" spans="1:27" ht="18" customHeight="1" thickBot="1">
      <c r="A259" s="30">
        <f t="shared" si="8"/>
        <v>0</v>
      </c>
      <c r="B259" s="30"/>
      <c r="C259" s="30"/>
      <c r="D259" s="30"/>
      <c r="E259" s="30"/>
      <c r="F259" s="30"/>
      <c r="G259" s="30"/>
      <c r="H259" s="30"/>
      <c r="I259" s="30"/>
      <c r="J259" s="30"/>
      <c r="K259" s="28"/>
      <c r="L259" s="12"/>
      <c r="M259" s="209" t="s">
        <v>9</v>
      </c>
      <c r="N259" s="210"/>
      <c r="O259" s="58"/>
      <c r="P259" s="58" t="s">
        <v>10</v>
      </c>
      <c r="Q259" s="58"/>
      <c r="R259" s="58"/>
      <c r="S259" s="58" t="s">
        <v>11</v>
      </c>
      <c r="T259" s="58"/>
      <c r="U259" s="58"/>
      <c r="V259" s="88"/>
      <c r="W259" s="88"/>
      <c r="X259" s="88"/>
      <c r="Y259" s="88"/>
      <c r="Z259" s="89"/>
    </row>
    <row r="260" spans="1:27" ht="30" customHeight="1">
      <c r="A260" s="30"/>
      <c r="B260" s="30"/>
      <c r="C260" s="30"/>
      <c r="D260" s="30"/>
      <c r="E260" s="30"/>
      <c r="F260" s="30"/>
      <c r="G260" s="30"/>
      <c r="H260" s="30"/>
      <c r="I260" s="30"/>
      <c r="J260" s="30"/>
      <c r="K260" s="28"/>
      <c r="L260" s="12"/>
      <c r="M260" s="92">
        <v>8</v>
      </c>
      <c r="N260" s="254" t="s">
        <v>242</v>
      </c>
      <c r="O260" s="90" t="s">
        <v>261</v>
      </c>
      <c r="P260" s="230" t="s">
        <v>184</v>
      </c>
      <c r="Q260" s="230"/>
      <c r="R260" s="230"/>
      <c r="S260" s="21"/>
      <c r="T260" s="245" t="s">
        <v>256</v>
      </c>
      <c r="U260" s="245"/>
      <c r="V260" s="245"/>
      <c r="W260" s="245"/>
      <c r="X260" s="245"/>
      <c r="Y260" s="245"/>
      <c r="Z260" s="246"/>
    </row>
    <row r="261" spans="1:27" ht="30" customHeight="1" thickBot="1">
      <c r="A261" s="30"/>
      <c r="B261" s="30"/>
      <c r="C261" s="30"/>
      <c r="D261" s="30"/>
      <c r="E261" s="30"/>
      <c r="F261" s="30"/>
      <c r="G261" s="30"/>
      <c r="H261" s="30"/>
      <c r="I261" s="30"/>
      <c r="J261" s="30"/>
      <c r="K261" s="28"/>
      <c r="L261" s="12"/>
      <c r="M261" s="91"/>
      <c r="N261" s="255"/>
      <c r="O261" s="10"/>
      <c r="P261" s="218"/>
      <c r="Q261" s="218"/>
      <c r="R261" s="218"/>
      <c r="S261" s="25"/>
      <c r="T261" s="247" t="s">
        <v>182</v>
      </c>
      <c r="U261" s="247"/>
      <c r="V261" s="247"/>
      <c r="W261" s="247"/>
      <c r="X261" s="247"/>
      <c r="Y261" s="247"/>
      <c r="Z261" s="248"/>
    </row>
    <row r="262" spans="1:27"/>
    <row r="263" spans="1:27"/>
    <row r="264" spans="1:27"/>
    <row r="265" spans="1:27"/>
    <row r="266" spans="1:27"/>
    <row r="267" spans="1:27"/>
    <row r="268" spans="1:27"/>
    <row r="269" spans="1:27"/>
    <row r="270" spans="1:27" s="1" customFormat="1">
      <c r="L270" s="2"/>
      <c r="M270" s="2"/>
      <c r="N270" s="2"/>
      <c r="O270" s="2"/>
      <c r="P270" s="2"/>
      <c r="Q270" s="2"/>
      <c r="R270" s="2"/>
      <c r="S270" s="2"/>
      <c r="T270" s="2"/>
      <c r="U270" s="2"/>
      <c r="V270" s="2"/>
      <c r="W270" s="2"/>
      <c r="X270" s="2"/>
      <c r="Y270" s="2"/>
      <c r="Z270" s="2"/>
      <c r="AA270" s="2"/>
    </row>
    <row r="271" spans="1:27" s="1" customFormat="1">
      <c r="L271" s="2"/>
      <c r="M271" s="2"/>
      <c r="N271" s="2"/>
      <c r="O271" s="2"/>
      <c r="P271" s="2"/>
      <c r="Q271" s="2"/>
      <c r="R271" s="2"/>
      <c r="S271" s="2"/>
      <c r="T271" s="2"/>
      <c r="U271" s="2"/>
      <c r="V271" s="2"/>
      <c r="W271" s="2"/>
      <c r="X271" s="2"/>
      <c r="Y271" s="2"/>
      <c r="Z271" s="2"/>
      <c r="AA271" s="2"/>
    </row>
    <row r="272" spans="1:27" s="1" customFormat="1">
      <c r="L272" s="2"/>
      <c r="M272" s="2"/>
      <c r="N272" s="2"/>
      <c r="O272" s="2"/>
      <c r="P272" s="2"/>
      <c r="Q272" s="2"/>
      <c r="R272" s="2"/>
      <c r="S272" s="2"/>
      <c r="T272" s="2"/>
      <c r="U272" s="2"/>
      <c r="V272" s="2"/>
      <c r="W272" s="2"/>
      <c r="X272" s="2"/>
      <c r="Y272" s="2"/>
      <c r="Z272" s="2"/>
      <c r="AA272" s="2"/>
    </row>
    <row r="273" spans="12:27" s="1" customFormat="1">
      <c r="L273" s="2"/>
      <c r="M273" s="2"/>
      <c r="N273" s="2"/>
      <c r="O273" s="2"/>
      <c r="P273" s="2"/>
      <c r="Q273" s="2"/>
      <c r="R273" s="2"/>
      <c r="S273" s="2"/>
      <c r="T273" s="2"/>
      <c r="U273" s="2"/>
      <c r="V273" s="2"/>
      <c r="W273" s="2"/>
      <c r="X273" s="2"/>
      <c r="Y273" s="2"/>
      <c r="Z273" s="2"/>
      <c r="AA273" s="2"/>
    </row>
    <row r="274" spans="12:27" s="1" customFormat="1">
      <c r="L274" s="2"/>
      <c r="M274" s="2"/>
      <c r="N274" s="2"/>
      <c r="O274" s="2"/>
      <c r="P274" s="2"/>
      <c r="Q274" s="2"/>
      <c r="R274" s="2"/>
      <c r="S274" s="2"/>
      <c r="T274" s="2"/>
      <c r="U274" s="2"/>
      <c r="V274" s="2"/>
      <c r="W274" s="2"/>
      <c r="X274" s="2"/>
      <c r="Y274" s="2"/>
      <c r="Z274" s="2"/>
      <c r="AA274" s="2"/>
    </row>
    <row r="275" spans="12:27" s="1" customFormat="1">
      <c r="L275" s="2"/>
      <c r="M275" s="2"/>
      <c r="N275" s="2"/>
      <c r="O275" s="2"/>
      <c r="P275" s="2"/>
      <c r="Q275" s="2"/>
      <c r="R275" s="2"/>
      <c r="S275" s="2"/>
      <c r="T275" s="2"/>
      <c r="U275" s="2"/>
      <c r="V275" s="2"/>
      <c r="W275" s="2"/>
      <c r="X275" s="2"/>
      <c r="Y275" s="2"/>
      <c r="Z275" s="2"/>
      <c r="AA275" s="2"/>
    </row>
    <row r="276" spans="12:27" s="1" customFormat="1">
      <c r="L276" s="2"/>
      <c r="M276" s="2"/>
      <c r="N276" s="2"/>
      <c r="O276" s="2"/>
      <c r="P276" s="2"/>
      <c r="Q276" s="2"/>
      <c r="R276" s="2"/>
      <c r="S276" s="2"/>
      <c r="T276" s="2"/>
      <c r="U276" s="2"/>
      <c r="V276" s="2"/>
      <c r="W276" s="2"/>
      <c r="X276" s="2"/>
      <c r="Y276" s="2"/>
      <c r="Z276" s="2"/>
      <c r="AA276" s="2"/>
    </row>
    <row r="277" spans="12:27" s="1" customFormat="1">
      <c r="L277" s="2"/>
      <c r="M277" s="2"/>
      <c r="N277" s="2"/>
      <c r="O277" s="2"/>
      <c r="P277" s="2"/>
      <c r="Q277" s="2"/>
      <c r="R277" s="2"/>
      <c r="S277" s="2"/>
      <c r="T277" s="2"/>
      <c r="U277" s="2"/>
      <c r="V277" s="2"/>
      <c r="W277" s="2"/>
      <c r="X277" s="2"/>
      <c r="Y277" s="2"/>
      <c r="Z277" s="2"/>
      <c r="AA277" s="2"/>
    </row>
    <row r="278" spans="12:27" s="1" customFormat="1">
      <c r="L278" s="2"/>
      <c r="M278" s="2"/>
      <c r="N278" s="2"/>
      <c r="O278" s="2"/>
      <c r="P278" s="2"/>
      <c r="Q278" s="2"/>
      <c r="R278" s="2"/>
      <c r="S278" s="2"/>
      <c r="T278" s="2"/>
      <c r="U278" s="2"/>
      <c r="V278" s="2"/>
      <c r="W278" s="2"/>
      <c r="X278" s="2"/>
      <c r="Y278" s="2"/>
      <c r="Z278" s="2"/>
      <c r="AA278" s="2"/>
    </row>
    <row r="279" spans="12:27" s="1" customFormat="1">
      <c r="L279" s="2"/>
      <c r="M279" s="2"/>
      <c r="N279" s="2"/>
      <c r="O279" s="2"/>
      <c r="P279" s="2"/>
      <c r="Q279" s="2"/>
      <c r="R279" s="2"/>
      <c r="S279" s="2"/>
      <c r="T279" s="2"/>
      <c r="U279" s="2"/>
      <c r="V279" s="2"/>
      <c r="W279" s="2"/>
      <c r="X279" s="2"/>
      <c r="Y279" s="2"/>
      <c r="Z279" s="2"/>
      <c r="AA279" s="2"/>
    </row>
    <row r="280" spans="12:27" s="1" customFormat="1">
      <c r="L280" s="2"/>
      <c r="M280" s="2"/>
      <c r="N280" s="2"/>
      <c r="O280" s="2"/>
      <c r="P280" s="2"/>
      <c r="Q280" s="2"/>
      <c r="R280" s="2"/>
      <c r="S280" s="2"/>
      <c r="T280" s="2"/>
      <c r="U280" s="2"/>
      <c r="V280" s="2"/>
      <c r="W280" s="2"/>
      <c r="X280" s="2"/>
      <c r="Y280" s="2"/>
      <c r="Z280" s="2"/>
      <c r="AA280" s="2"/>
    </row>
    <row r="281" spans="12:27" s="1" customFormat="1">
      <c r="L281" s="2"/>
      <c r="M281" s="2"/>
      <c r="N281" s="2"/>
      <c r="O281" s="2"/>
      <c r="P281" s="2"/>
      <c r="Q281" s="2"/>
      <c r="R281" s="2"/>
      <c r="S281" s="2"/>
      <c r="T281" s="2"/>
      <c r="U281" s="2"/>
      <c r="V281" s="2"/>
      <c r="W281" s="2"/>
      <c r="X281" s="2"/>
      <c r="Y281" s="2"/>
      <c r="Z281" s="2"/>
      <c r="AA281" s="2"/>
    </row>
    <row r="282" spans="12:27" s="1" customFormat="1">
      <c r="L282" s="2"/>
      <c r="M282" s="2"/>
      <c r="N282" s="2"/>
      <c r="O282" s="2"/>
      <c r="P282" s="2"/>
      <c r="Q282" s="2"/>
      <c r="R282" s="2"/>
      <c r="S282" s="2"/>
      <c r="T282" s="2"/>
      <c r="U282" s="2"/>
      <c r="V282" s="2"/>
      <c r="W282" s="2"/>
      <c r="X282" s="2"/>
      <c r="Y282" s="2"/>
      <c r="Z282" s="2"/>
      <c r="AA282" s="2"/>
    </row>
    <row r="283" spans="12:27" s="1" customFormat="1">
      <c r="L283" s="2"/>
      <c r="M283" s="2"/>
      <c r="N283" s="2"/>
      <c r="O283" s="2"/>
      <c r="P283" s="2"/>
      <c r="Q283" s="2"/>
      <c r="R283" s="2"/>
      <c r="S283" s="2"/>
      <c r="T283" s="2"/>
      <c r="U283" s="2"/>
      <c r="V283" s="2"/>
      <c r="W283" s="2"/>
      <c r="X283" s="2"/>
      <c r="Y283" s="2"/>
      <c r="Z283" s="2"/>
      <c r="AA283" s="2"/>
    </row>
    <row r="284" spans="12:27" s="1" customFormat="1">
      <c r="L284" s="2"/>
      <c r="M284" s="2"/>
      <c r="N284" s="2"/>
      <c r="O284" s="2"/>
      <c r="P284" s="2"/>
      <c r="Q284" s="2"/>
      <c r="R284" s="2"/>
      <c r="S284" s="2"/>
      <c r="T284" s="2"/>
      <c r="U284" s="2"/>
      <c r="V284" s="2"/>
      <c r="W284" s="2"/>
      <c r="X284" s="2"/>
      <c r="Y284" s="2"/>
      <c r="Z284" s="2"/>
      <c r="AA284" s="2"/>
    </row>
    <row r="285" spans="12:27" s="1" customFormat="1">
      <c r="L285" s="2"/>
      <c r="M285" s="2"/>
      <c r="N285" s="2"/>
      <c r="O285" s="2"/>
      <c r="P285" s="2"/>
      <c r="Q285" s="2"/>
      <c r="R285" s="2"/>
      <c r="S285" s="2"/>
      <c r="T285" s="2"/>
      <c r="U285" s="2"/>
      <c r="V285" s="2"/>
      <c r="W285" s="2"/>
      <c r="X285" s="2"/>
      <c r="Y285" s="2"/>
      <c r="Z285" s="2"/>
      <c r="AA285" s="2"/>
    </row>
    <row r="286" spans="12:27" s="1" customFormat="1">
      <c r="L286" s="2"/>
      <c r="M286" s="2"/>
      <c r="N286" s="2"/>
      <c r="O286" s="2"/>
      <c r="P286" s="2"/>
      <c r="Q286" s="2"/>
      <c r="R286" s="2"/>
      <c r="S286" s="2"/>
      <c r="T286" s="2"/>
      <c r="U286" s="2"/>
      <c r="V286" s="2"/>
      <c r="W286" s="2"/>
      <c r="X286" s="2"/>
      <c r="Y286" s="2"/>
      <c r="Z286" s="2"/>
      <c r="AA286" s="2"/>
    </row>
    <row r="287" spans="12:27" s="1" customFormat="1">
      <c r="L287" s="2"/>
      <c r="M287" s="2"/>
      <c r="N287" s="2"/>
      <c r="O287" s="2"/>
      <c r="P287" s="2"/>
      <c r="Q287" s="2"/>
      <c r="R287" s="2"/>
      <c r="S287" s="2"/>
      <c r="T287" s="2"/>
      <c r="U287" s="2"/>
      <c r="V287" s="2"/>
      <c r="W287" s="2"/>
      <c r="X287" s="2"/>
      <c r="Y287" s="2"/>
      <c r="Z287" s="2"/>
      <c r="AA287" s="2"/>
    </row>
    <row r="288" spans="12:27" s="1" customFormat="1">
      <c r="L288" s="2"/>
      <c r="M288" s="2"/>
      <c r="N288" s="2"/>
      <c r="O288" s="2"/>
      <c r="P288" s="2"/>
      <c r="Q288" s="2"/>
      <c r="R288" s="2"/>
      <c r="S288" s="2"/>
      <c r="T288" s="2"/>
      <c r="U288" s="2"/>
      <c r="V288" s="2"/>
      <c r="W288" s="2"/>
      <c r="X288" s="2"/>
      <c r="Y288" s="2"/>
      <c r="Z288" s="2"/>
      <c r="AA288" s="2"/>
    </row>
    <row r="289" spans="12:27" s="1" customFormat="1">
      <c r="L289" s="2"/>
      <c r="M289" s="2"/>
      <c r="N289" s="2"/>
      <c r="O289" s="2"/>
      <c r="P289" s="2"/>
      <c r="Q289" s="2"/>
      <c r="R289" s="2"/>
      <c r="S289" s="2"/>
      <c r="T289" s="2"/>
      <c r="U289" s="2"/>
      <c r="V289" s="2"/>
      <c r="W289" s="2"/>
      <c r="X289" s="2"/>
      <c r="Y289" s="2"/>
      <c r="Z289" s="2"/>
      <c r="AA289" s="2"/>
    </row>
    <row r="290" spans="12:27" s="1" customFormat="1">
      <c r="L290" s="2"/>
      <c r="M290" s="2"/>
      <c r="N290" s="2"/>
      <c r="O290" s="2"/>
      <c r="P290" s="2"/>
      <c r="Q290" s="2"/>
      <c r="R290" s="2"/>
      <c r="S290" s="2"/>
      <c r="T290" s="2"/>
      <c r="U290" s="2"/>
      <c r="V290" s="2"/>
      <c r="W290" s="2"/>
      <c r="X290" s="2"/>
      <c r="Y290" s="2"/>
      <c r="Z290" s="2"/>
      <c r="AA290" s="2"/>
    </row>
    <row r="291" spans="12:27" s="1" customFormat="1">
      <c r="L291" s="2"/>
      <c r="M291" s="2"/>
      <c r="N291" s="2"/>
      <c r="O291" s="2"/>
      <c r="P291" s="2"/>
      <c r="Q291" s="2"/>
      <c r="R291" s="2"/>
      <c r="S291" s="2"/>
      <c r="T291" s="2"/>
      <c r="U291" s="2"/>
      <c r="V291" s="2"/>
      <c r="W291" s="2"/>
      <c r="X291" s="2"/>
      <c r="Y291" s="2"/>
      <c r="Z291" s="2"/>
      <c r="AA291" s="2"/>
    </row>
    <row r="292" spans="12:27" s="1" customFormat="1">
      <c r="L292" s="2"/>
      <c r="M292" s="2"/>
      <c r="N292" s="2"/>
      <c r="O292" s="2"/>
      <c r="P292" s="2"/>
      <c r="Q292" s="2"/>
      <c r="R292" s="2"/>
      <c r="S292" s="2"/>
      <c r="T292" s="2"/>
      <c r="U292" s="2"/>
      <c r="V292" s="2"/>
      <c r="W292" s="2"/>
      <c r="X292" s="2"/>
      <c r="Y292" s="2"/>
      <c r="Z292" s="2"/>
      <c r="AA292" s="2"/>
    </row>
    <row r="293" spans="12:27" s="1" customFormat="1">
      <c r="L293" s="2"/>
      <c r="M293" s="2"/>
      <c r="N293" s="2"/>
      <c r="O293" s="2"/>
      <c r="P293" s="2"/>
      <c r="Q293" s="2"/>
      <c r="R293" s="2"/>
      <c r="S293" s="2"/>
      <c r="T293" s="2"/>
      <c r="U293" s="2"/>
      <c r="V293" s="2"/>
      <c r="W293" s="2"/>
      <c r="X293" s="2"/>
      <c r="Y293" s="2"/>
      <c r="Z293" s="2"/>
      <c r="AA293" s="2"/>
    </row>
    <row r="294" spans="12:27" s="1" customFormat="1">
      <c r="L294" s="2"/>
      <c r="M294" s="2"/>
      <c r="N294" s="2"/>
      <c r="O294" s="2"/>
      <c r="P294" s="2"/>
      <c r="Q294" s="2"/>
      <c r="R294" s="2"/>
      <c r="S294" s="2"/>
      <c r="T294" s="2"/>
      <c r="U294" s="2"/>
      <c r="V294" s="2"/>
      <c r="W294" s="2"/>
      <c r="X294" s="2"/>
      <c r="Y294" s="2"/>
      <c r="Z294" s="2"/>
      <c r="AA294" s="2"/>
    </row>
    <row r="295" spans="12:27" s="1" customFormat="1">
      <c r="L295" s="2"/>
      <c r="M295" s="2"/>
      <c r="N295" s="2"/>
      <c r="O295" s="2"/>
      <c r="P295" s="2"/>
      <c r="Q295" s="2"/>
      <c r="R295" s="2"/>
      <c r="S295" s="2"/>
      <c r="T295" s="2"/>
      <c r="U295" s="2"/>
      <c r="V295" s="2"/>
      <c r="W295" s="2"/>
      <c r="X295" s="2"/>
      <c r="Y295" s="2"/>
      <c r="Z295" s="2"/>
      <c r="AA295" s="2"/>
    </row>
    <row r="296" spans="12:27" s="1" customFormat="1">
      <c r="L296" s="2"/>
      <c r="M296" s="2"/>
      <c r="N296" s="2"/>
      <c r="O296" s="2"/>
      <c r="P296" s="2"/>
      <c r="Q296" s="2"/>
      <c r="R296" s="2"/>
      <c r="S296" s="2"/>
      <c r="T296" s="2"/>
      <c r="U296" s="2"/>
      <c r="V296" s="2"/>
      <c r="W296" s="2"/>
      <c r="X296" s="2"/>
      <c r="Y296" s="2"/>
      <c r="Z296" s="2"/>
      <c r="AA296" s="2"/>
    </row>
    <row r="297" spans="12:27" s="1" customFormat="1">
      <c r="L297" s="2"/>
      <c r="M297" s="2"/>
      <c r="N297" s="2"/>
      <c r="O297" s="2"/>
      <c r="P297" s="2"/>
      <c r="Q297" s="2"/>
      <c r="R297" s="2"/>
      <c r="S297" s="2"/>
      <c r="T297" s="2"/>
      <c r="U297" s="2"/>
      <c r="V297" s="2"/>
      <c r="W297" s="2"/>
      <c r="X297" s="2"/>
      <c r="Y297" s="2"/>
      <c r="Z297" s="2"/>
      <c r="AA297" s="2"/>
    </row>
    <row r="298" spans="12:27"/>
    <row r="299" spans="12:27"/>
    <row r="300" spans="12:27"/>
    <row r="301" spans="12:27"/>
    <row r="302" spans="12:27"/>
    <row r="303" spans="12:27"/>
    <row r="304" spans="12:27"/>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sheetData>
  <sheetProtection algorithmName="SHA-512" hashValue="4fWmlEnU5dYYzlX9FI3gWNj+ZsvqpHxmodDJGAOwTV/b2En8KvrSBczcylsjX9vydnpw5qW+4f/9jjHV76DoAw==" saltValue="F8JzZBu1Z04Llc7qzGPwbw==" spinCount="100000" sheet="1" objects="1" scenarios="1"/>
  <mergeCells count="320">
    <mergeCell ref="M49:N49"/>
    <mergeCell ref="N50:N98"/>
    <mergeCell ref="N31:N47"/>
    <mergeCell ref="T67:Z67"/>
    <mergeCell ref="T68:Z68"/>
    <mergeCell ref="M30:N30"/>
    <mergeCell ref="P31:R41"/>
    <mergeCell ref="T31:Z31"/>
    <mergeCell ref="T32:Z32"/>
    <mergeCell ref="T88:Z88"/>
    <mergeCell ref="P55:R59"/>
    <mergeCell ref="P43:R46"/>
    <mergeCell ref="T43:Z43"/>
    <mergeCell ref="T44:Z44"/>
    <mergeCell ref="T45:Z45"/>
    <mergeCell ref="T46:V46"/>
    <mergeCell ref="W46:Z46"/>
    <mergeCell ref="T47:Z47"/>
    <mergeCell ref="P50:R54"/>
    <mergeCell ref="T50:Z50"/>
    <mergeCell ref="T51:Z51"/>
    <mergeCell ref="T53:Z53"/>
    <mergeCell ref="T54:V54"/>
    <mergeCell ref="W54:Z54"/>
    <mergeCell ref="T124:Z124"/>
    <mergeCell ref="P14:R18"/>
    <mergeCell ref="T14:Z14"/>
    <mergeCell ref="T15:Z15"/>
    <mergeCell ref="T16:Z16"/>
    <mergeCell ref="T17:V17"/>
    <mergeCell ref="W17:Z17"/>
    <mergeCell ref="T18:Z18"/>
    <mergeCell ref="T36:Z36"/>
    <mergeCell ref="W28:Z28"/>
    <mergeCell ref="T33:Z33"/>
    <mergeCell ref="T34:Z34"/>
    <mergeCell ref="T35:Z35"/>
    <mergeCell ref="T37:Z37"/>
    <mergeCell ref="T55:Z55"/>
    <mergeCell ref="T56:Z56"/>
    <mergeCell ref="T58:Z58"/>
    <mergeCell ref="T59:V59"/>
    <mergeCell ref="W59:Z59"/>
    <mergeCell ref="T57:Z57"/>
    <mergeCell ref="T38:Z38"/>
    <mergeCell ref="T39:Z39"/>
    <mergeCell ref="T40:Z40"/>
    <mergeCell ref="T41:Z41"/>
    <mergeCell ref="M1:Z1"/>
    <mergeCell ref="M3:N3"/>
    <mergeCell ref="O3:P3"/>
    <mergeCell ref="O9:P9"/>
    <mergeCell ref="S9:U9"/>
    <mergeCell ref="O10:P10"/>
    <mergeCell ref="S10:U10"/>
    <mergeCell ref="O11:P11"/>
    <mergeCell ref="S11:U11"/>
    <mergeCell ref="M5:N5"/>
    <mergeCell ref="O5:R5"/>
    <mergeCell ref="M6:N7"/>
    <mergeCell ref="O6:R6"/>
    <mergeCell ref="O7:R7"/>
    <mergeCell ref="T52:Z52"/>
    <mergeCell ref="P60:R62"/>
    <mergeCell ref="T60:Z60"/>
    <mergeCell ref="T61:Z61"/>
    <mergeCell ref="T62:Z62"/>
    <mergeCell ref="T64:Z64"/>
    <mergeCell ref="T66:Z66"/>
    <mergeCell ref="M20:N20"/>
    <mergeCell ref="N21:N28"/>
    <mergeCell ref="P21:R23"/>
    <mergeCell ref="P42:R42"/>
    <mergeCell ref="T42:V42"/>
    <mergeCell ref="W42:Z42"/>
    <mergeCell ref="P63:R65"/>
    <mergeCell ref="T63:Z63"/>
    <mergeCell ref="T65:Z65"/>
    <mergeCell ref="T21:Z21"/>
    <mergeCell ref="T22:Z22"/>
    <mergeCell ref="T23:Z23"/>
    <mergeCell ref="T24:Z24"/>
    <mergeCell ref="P25:R28"/>
    <mergeCell ref="T25:Z25"/>
    <mergeCell ref="T26:Z26"/>
    <mergeCell ref="T27:Z27"/>
    <mergeCell ref="T28:V28"/>
    <mergeCell ref="T111:Z111"/>
    <mergeCell ref="T112:Z112"/>
    <mergeCell ref="P99:R119"/>
    <mergeCell ref="T99:Z99"/>
    <mergeCell ref="T100:Z100"/>
    <mergeCell ref="T101:Z101"/>
    <mergeCell ref="T102:Z102"/>
    <mergeCell ref="T103:Z103"/>
    <mergeCell ref="T104:Z104"/>
    <mergeCell ref="T106:Z106"/>
    <mergeCell ref="T113:Z113"/>
    <mergeCell ref="T114:Z114"/>
    <mergeCell ref="T117:Z117"/>
    <mergeCell ref="T119:V119"/>
    <mergeCell ref="W119:Z119"/>
    <mergeCell ref="T108:Z108"/>
    <mergeCell ref="T105:Z105"/>
    <mergeCell ref="T107:Z107"/>
    <mergeCell ref="T110:Z110"/>
    <mergeCell ref="T69:Z69"/>
    <mergeCell ref="T70:Z70"/>
    <mergeCell ref="T71:V71"/>
    <mergeCell ref="W71:Z71"/>
    <mergeCell ref="P231:R231"/>
    <mergeCell ref="S231:Z231"/>
    <mergeCell ref="P232:R235"/>
    <mergeCell ref="T232:Z232"/>
    <mergeCell ref="T233:Z233"/>
    <mergeCell ref="T234:Z234"/>
    <mergeCell ref="T121:Z121"/>
    <mergeCell ref="T122:Z122"/>
    <mergeCell ref="T123:Z123"/>
    <mergeCell ref="T136:Z136"/>
    <mergeCell ref="T137:Z137"/>
    <mergeCell ref="T138:Z138"/>
    <mergeCell ref="T139:Z139"/>
    <mergeCell ref="T125:Z125"/>
    <mergeCell ref="T131:Z131"/>
    <mergeCell ref="T132:Z132"/>
    <mergeCell ref="T133:Z133"/>
    <mergeCell ref="T134:Z134"/>
    <mergeCell ref="T135:Z135"/>
    <mergeCell ref="S235:Z235"/>
    <mergeCell ref="X180:X181"/>
    <mergeCell ref="X163:X177"/>
    <mergeCell ref="Y163:Z187"/>
    <mergeCell ref="X151:X154"/>
    <mergeCell ref="M237:N237"/>
    <mergeCell ref="M238:M247"/>
    <mergeCell ref="N238:N247"/>
    <mergeCell ref="P238:R247"/>
    <mergeCell ref="T238:Z238"/>
    <mergeCell ref="T239:Z239"/>
    <mergeCell ref="T243:Z243"/>
    <mergeCell ref="T244:Z244"/>
    <mergeCell ref="T245:Z245"/>
    <mergeCell ref="T246:Z246"/>
    <mergeCell ref="T247:V247"/>
    <mergeCell ref="T240:Z240"/>
    <mergeCell ref="T242:Z242"/>
    <mergeCell ref="T241:Z241"/>
    <mergeCell ref="P256:R256"/>
    <mergeCell ref="S256:Z256"/>
    <mergeCell ref="M259:N259"/>
    <mergeCell ref="M255:N255"/>
    <mergeCell ref="P257:R257"/>
    <mergeCell ref="T260:Z260"/>
    <mergeCell ref="P260:R261"/>
    <mergeCell ref="T261:Z261"/>
    <mergeCell ref="W247:Z247"/>
    <mergeCell ref="S257:Z257"/>
    <mergeCell ref="N260:N261"/>
    <mergeCell ref="N250:N253"/>
    <mergeCell ref="T251:Z251"/>
    <mergeCell ref="P250:R252"/>
    <mergeCell ref="P253:R253"/>
    <mergeCell ref="S253:Z253"/>
    <mergeCell ref="S252:Z252"/>
    <mergeCell ref="M249:N249"/>
    <mergeCell ref="M250:M253"/>
    <mergeCell ref="T250:Z250"/>
    <mergeCell ref="Y188:Z211"/>
    <mergeCell ref="P66:R71"/>
    <mergeCell ref="T75:Z75"/>
    <mergeCell ref="T76:Z76"/>
    <mergeCell ref="T77:Z77"/>
    <mergeCell ref="T78:Z78"/>
    <mergeCell ref="P72:R98"/>
    <mergeCell ref="T72:Z72"/>
    <mergeCell ref="T98:V98"/>
    <mergeCell ref="W98:Z98"/>
    <mergeCell ref="T79:Z79"/>
    <mergeCell ref="T80:Z80"/>
    <mergeCell ref="T81:Z81"/>
    <mergeCell ref="T82:Z82"/>
    <mergeCell ref="T90:Z90"/>
    <mergeCell ref="T73:Z73"/>
    <mergeCell ref="T74:Z74"/>
    <mergeCell ref="T83:Z83"/>
    <mergeCell ref="T85:Z85"/>
    <mergeCell ref="T86:Z86"/>
    <mergeCell ref="T87:Z87"/>
    <mergeCell ref="T89:Z89"/>
    <mergeCell ref="T84:Z84"/>
    <mergeCell ref="T95:Z95"/>
    <mergeCell ref="T163:W163"/>
    <mergeCell ref="M142:N142"/>
    <mergeCell ref="T140:V140"/>
    <mergeCell ref="W140:Z140"/>
    <mergeCell ref="P120:R140"/>
    <mergeCell ref="T120:Z120"/>
    <mergeCell ref="T143:U143"/>
    <mergeCell ref="X143:Z143"/>
    <mergeCell ref="T96:Z96"/>
    <mergeCell ref="T115:Z115"/>
    <mergeCell ref="T116:Z116"/>
    <mergeCell ref="T118:Z118"/>
    <mergeCell ref="T126:Z126"/>
    <mergeCell ref="T127:Z127"/>
    <mergeCell ref="T128:Z128"/>
    <mergeCell ref="T129:Z129"/>
    <mergeCell ref="T130:Z130"/>
    <mergeCell ref="P143:R230"/>
    <mergeCell ref="T170:W170"/>
    <mergeCell ref="T171:W171"/>
    <mergeCell ref="T172:W172"/>
    <mergeCell ref="T173:W173"/>
    <mergeCell ref="T109:Z109"/>
    <mergeCell ref="T208:W208"/>
    <mergeCell ref="T174:W174"/>
    <mergeCell ref="X205:X206"/>
    <mergeCell ref="X212:X220"/>
    <mergeCell ref="Y212:Z230"/>
    <mergeCell ref="X223:X224"/>
    <mergeCell ref="Y144:Z162"/>
    <mergeCell ref="X149:X150"/>
    <mergeCell ref="T154:W154"/>
    <mergeCell ref="X157:X159"/>
    <mergeCell ref="T144:W144"/>
    <mergeCell ref="T145:W145"/>
    <mergeCell ref="T146:W146"/>
    <mergeCell ref="T147:W147"/>
    <mergeCell ref="T148:W148"/>
    <mergeCell ref="T149:W149"/>
    <mergeCell ref="T189:W189"/>
    <mergeCell ref="T190:W190"/>
    <mergeCell ref="T191:W191"/>
    <mergeCell ref="T192:W192"/>
    <mergeCell ref="T193:W193"/>
    <mergeCell ref="T194:W194"/>
    <mergeCell ref="T195:W195"/>
    <mergeCell ref="T196:W196"/>
    <mergeCell ref="T158:W158"/>
    <mergeCell ref="T198:W198"/>
    <mergeCell ref="T199:W199"/>
    <mergeCell ref="T200:W200"/>
    <mergeCell ref="T175:W175"/>
    <mergeCell ref="T176:W176"/>
    <mergeCell ref="T177:W177"/>
    <mergeCell ref="T178:W178"/>
    <mergeCell ref="T179:W179"/>
    <mergeCell ref="T180:W180"/>
    <mergeCell ref="T181:W181"/>
    <mergeCell ref="T183:W183"/>
    <mergeCell ref="T184:W184"/>
    <mergeCell ref="T186:W186"/>
    <mergeCell ref="T187:W187"/>
    <mergeCell ref="T225:W225"/>
    <mergeCell ref="X225:X227"/>
    <mergeCell ref="T227:W227"/>
    <mergeCell ref="T211:W211"/>
    <mergeCell ref="T212:W212"/>
    <mergeCell ref="T213:W213"/>
    <mergeCell ref="T222:W222"/>
    <mergeCell ref="T223:W223"/>
    <mergeCell ref="T224:W224"/>
    <mergeCell ref="T226:W226"/>
    <mergeCell ref="T216:W216"/>
    <mergeCell ref="T217:W217"/>
    <mergeCell ref="T218:W218"/>
    <mergeCell ref="T219:W219"/>
    <mergeCell ref="T220:W220"/>
    <mergeCell ref="T221:W221"/>
    <mergeCell ref="T214:W214"/>
    <mergeCell ref="T215:W215"/>
    <mergeCell ref="X144:X146"/>
    <mergeCell ref="T201:W201"/>
    <mergeCell ref="T202:W202"/>
    <mergeCell ref="T203:W203"/>
    <mergeCell ref="T204:W204"/>
    <mergeCell ref="T205:W205"/>
    <mergeCell ref="T188:W188"/>
    <mergeCell ref="T159:W159"/>
    <mergeCell ref="X210:X211"/>
    <mergeCell ref="X161:X162"/>
    <mergeCell ref="T206:W206"/>
    <mergeCell ref="T210:W210"/>
    <mergeCell ref="T151:W151"/>
    <mergeCell ref="T152:W152"/>
    <mergeCell ref="T153:W153"/>
    <mergeCell ref="X155:X156"/>
    <mergeCell ref="T209:W209"/>
    <mergeCell ref="T164:W164"/>
    <mergeCell ref="T165:W165"/>
    <mergeCell ref="T166:W166"/>
    <mergeCell ref="T167:W167"/>
    <mergeCell ref="T168:W168"/>
    <mergeCell ref="T169:W169"/>
    <mergeCell ref="T197:W197"/>
    <mergeCell ref="T229:W229"/>
    <mergeCell ref="T230:W230"/>
    <mergeCell ref="T161:W161"/>
    <mergeCell ref="X188:X202"/>
    <mergeCell ref="T185:W185"/>
    <mergeCell ref="X185:X187"/>
    <mergeCell ref="X228:X230"/>
    <mergeCell ref="T228:W228"/>
    <mergeCell ref="M14:O18"/>
    <mergeCell ref="T91:Z91"/>
    <mergeCell ref="T94:Z94"/>
    <mergeCell ref="T92:Z92"/>
    <mergeCell ref="T93:Z93"/>
    <mergeCell ref="T182:W182"/>
    <mergeCell ref="X182:X184"/>
    <mergeCell ref="X207:X209"/>
    <mergeCell ref="T207:W207"/>
    <mergeCell ref="T97:Z97"/>
    <mergeCell ref="N143:N235"/>
    <mergeCell ref="T162:W162"/>
    <mergeCell ref="T150:W150"/>
    <mergeCell ref="T155:W155"/>
    <mergeCell ref="T156:W156"/>
    <mergeCell ref="T157:W157"/>
  </mergeCells>
  <phoneticPr fontId="1"/>
  <conditionalFormatting sqref="S21 S23:S24">
    <cfRule type="expression" dxfId="39" priority="38">
      <formula>OR($S$22&lt;&gt;"")</formula>
    </cfRule>
  </conditionalFormatting>
  <conditionalFormatting sqref="S21:S22 S24">
    <cfRule type="expression" dxfId="38" priority="37">
      <formula>OR($S$23&lt;&gt;"")</formula>
    </cfRule>
  </conditionalFormatting>
  <conditionalFormatting sqref="S21:S23 S25:S28">
    <cfRule type="expression" dxfId="37" priority="105">
      <formula>OR($S$24&lt;&gt;"")</formula>
    </cfRule>
  </conditionalFormatting>
  <conditionalFormatting sqref="S22:S24">
    <cfRule type="expression" dxfId="36" priority="52">
      <formula>OR($S$21&lt;&gt;"")</formula>
    </cfRule>
  </conditionalFormatting>
  <conditionalFormatting sqref="S50 S52:S54">
    <cfRule type="expression" dxfId="35" priority="18">
      <formula>OR($S$51&lt;&gt;"")</formula>
    </cfRule>
  </conditionalFormatting>
  <conditionalFormatting sqref="S50:S51 S53:S54">
    <cfRule type="expression" dxfId="34" priority="11">
      <formula>OR($S$52&lt;&gt;"")</formula>
    </cfRule>
  </conditionalFormatting>
  <conditionalFormatting sqref="S50:S52 S54">
    <cfRule type="expression" dxfId="33" priority="17">
      <formula>OR($S$53&lt;&gt;"")</formula>
    </cfRule>
  </conditionalFormatting>
  <conditionalFormatting sqref="S50:S53">
    <cfRule type="expression" dxfId="32" priority="16">
      <formula>OR($S$54&lt;&gt;"")</formula>
    </cfRule>
  </conditionalFormatting>
  <conditionalFormatting sqref="S51:S54">
    <cfRule type="expression" dxfId="31" priority="20">
      <formula>OR($S$50&lt;&gt;"")</formula>
    </cfRule>
  </conditionalFormatting>
  <conditionalFormatting sqref="S55 S57:S59">
    <cfRule type="expression" dxfId="30" priority="14">
      <formula>OR($S$56&lt;&gt;"")</formula>
    </cfRule>
  </conditionalFormatting>
  <conditionalFormatting sqref="S55:S56 S58:S59">
    <cfRule type="expression" dxfId="29" priority="10">
      <formula>OR($S$57&lt;&gt;"")</formula>
    </cfRule>
  </conditionalFormatting>
  <conditionalFormatting sqref="S55:S57 S59">
    <cfRule type="expression" dxfId="28" priority="13">
      <formula>OR($S$58&lt;&gt;"")</formula>
    </cfRule>
  </conditionalFormatting>
  <conditionalFormatting sqref="S55:S58">
    <cfRule type="expression" dxfId="27" priority="12">
      <formula>OR($S$59&lt;&gt;"")</formula>
    </cfRule>
  </conditionalFormatting>
  <conditionalFormatting sqref="S56:S59">
    <cfRule type="expression" dxfId="26" priority="15">
      <formula>OR($S$55&lt;&gt;"")</formula>
    </cfRule>
  </conditionalFormatting>
  <conditionalFormatting sqref="S60 S62">
    <cfRule type="expression" dxfId="25" priority="33">
      <formula>OR($S$61&lt;&gt;"")</formula>
    </cfRule>
  </conditionalFormatting>
  <conditionalFormatting sqref="S60:S61">
    <cfRule type="expression" dxfId="24" priority="32">
      <formula>OR($S$62&lt;&gt;"")</formula>
    </cfRule>
  </conditionalFormatting>
  <conditionalFormatting sqref="S61:S62">
    <cfRule type="expression" dxfId="23" priority="34">
      <formula>OR($S$60&lt;&gt;"")</formula>
    </cfRule>
  </conditionalFormatting>
  <conditionalFormatting sqref="S63 S65 S120:S140">
    <cfRule type="expression" dxfId="22" priority="30">
      <formula>OR($S$64&lt;&gt;"")</formula>
    </cfRule>
  </conditionalFormatting>
  <conditionalFormatting sqref="S63:S64 S66:S119">
    <cfRule type="expression" dxfId="21" priority="29">
      <formula>OR($S$65&lt;&gt;"")</formula>
    </cfRule>
  </conditionalFormatting>
  <conditionalFormatting sqref="S64:S65 S120:S140">
    <cfRule type="expression" dxfId="20" priority="31">
      <formula>OR($S$63&lt;&gt;"")</formula>
    </cfRule>
  </conditionalFormatting>
  <conditionalFormatting sqref="S144:S230">
    <cfRule type="expression" dxfId="19" priority="23">
      <formula>OR($S$143&lt;&gt;"")</formula>
    </cfRule>
  </conditionalFormatting>
  <conditionalFormatting sqref="S232 S234">
    <cfRule type="expression" dxfId="18" priority="25">
      <formula>OR($S$233&lt;&gt;"")</formula>
    </cfRule>
  </conditionalFormatting>
  <conditionalFormatting sqref="S232:S233">
    <cfRule type="expression" dxfId="17" priority="24">
      <formula>OR($S$234&lt;&gt;"")</formula>
    </cfRule>
  </conditionalFormatting>
  <conditionalFormatting sqref="S233:S234">
    <cfRule type="expression" dxfId="16" priority="60">
      <formula>OR($S$232&lt;&gt;"")</formula>
    </cfRule>
  </conditionalFormatting>
  <conditionalFormatting sqref="S250">
    <cfRule type="expression" dxfId="15" priority="2">
      <formula>OR($S$251&lt;&gt;"")</formula>
    </cfRule>
  </conditionalFormatting>
  <conditionalFormatting sqref="S251">
    <cfRule type="expression" dxfId="14" priority="1">
      <formula>OR($S$250&lt;&gt;"")</formula>
    </cfRule>
  </conditionalFormatting>
  <conditionalFormatting sqref="S260">
    <cfRule type="expression" dxfId="13" priority="26">
      <formula>OR($S$261&lt;&gt;"")</formula>
    </cfRule>
  </conditionalFormatting>
  <conditionalFormatting sqref="S261">
    <cfRule type="expression" dxfId="12" priority="27">
      <formula>OR($S$260&lt;&gt;"")</formula>
    </cfRule>
  </conditionalFormatting>
  <conditionalFormatting sqref="S231:Z231">
    <cfRule type="expression" dxfId="11" priority="68">
      <formula>OR($S$72&lt;&gt;"",#REF!&lt;&gt;"")</formula>
    </cfRule>
  </conditionalFormatting>
  <conditionalFormatting sqref="W17:Z17">
    <cfRule type="expression" dxfId="10" priority="74">
      <formula>$S$17&lt;&gt;""</formula>
    </cfRule>
  </conditionalFormatting>
  <conditionalFormatting sqref="W28:Z28">
    <cfRule type="expression" dxfId="9" priority="43">
      <formula>$S$28&lt;&gt;""</formula>
    </cfRule>
  </conditionalFormatting>
  <conditionalFormatting sqref="W42:Z42">
    <cfRule type="expression" dxfId="8" priority="103">
      <formula>$S$42&lt;&gt;""</formula>
    </cfRule>
  </conditionalFormatting>
  <conditionalFormatting sqref="W46:Z46">
    <cfRule type="expression" dxfId="7" priority="53">
      <formula>$S$46&lt;&gt;""</formula>
    </cfRule>
  </conditionalFormatting>
  <conditionalFormatting sqref="W54:Z54">
    <cfRule type="expression" dxfId="6" priority="73">
      <formula>$S$54&lt;&gt;""</formula>
    </cfRule>
  </conditionalFormatting>
  <conditionalFormatting sqref="W59:Z59">
    <cfRule type="expression" dxfId="5" priority="21">
      <formula>$S$59&lt;&gt;""</formula>
    </cfRule>
  </conditionalFormatting>
  <conditionalFormatting sqref="W71:Z71">
    <cfRule type="expression" dxfId="4" priority="39">
      <formula>$S$71&lt;&gt;""</formula>
    </cfRule>
  </conditionalFormatting>
  <conditionalFormatting sqref="W98:Z98">
    <cfRule type="expression" dxfId="3" priority="72">
      <formula>$S$98&lt;&gt;""</formula>
    </cfRule>
  </conditionalFormatting>
  <conditionalFormatting sqref="W119:Z119">
    <cfRule type="expression" dxfId="2" priority="51">
      <formula>$S$119&lt;&gt;""</formula>
    </cfRule>
  </conditionalFormatting>
  <conditionalFormatting sqref="W140:Z141">
    <cfRule type="expression" dxfId="1" priority="50">
      <formula>$S140&lt;&gt;""</formula>
    </cfRule>
  </conditionalFormatting>
  <conditionalFormatting sqref="W247:Z247">
    <cfRule type="expression" dxfId="0" priority="4">
      <formula>$S247&lt;&gt;""</formula>
    </cfRule>
  </conditionalFormatting>
  <dataValidations count="1">
    <dataValidation type="list" allowBlank="1" showInputMessage="1" showErrorMessage="1" sqref="S232:S234 S21:S28 S14:S18 S31:S47 S260:S261 S238:S247 S250:S251 S50:S140 S143:S230" xr:uid="{A8A2A05D-588B-4629-A628-A475BD6BAD46}">
      <formula1>"○"</formula1>
    </dataValidation>
  </dataValidations>
  <pageMargins left="0.70866141732283472" right="0.70866141732283472" top="0.74803149606299213" bottom="0.74803149606299213" header="0.31496062992125984" footer="0.31496062992125984"/>
  <pageSetup paperSize="9" scale="46" fitToHeight="0" orientation="portrait" horizontalDpi="300" verticalDpi="300"/>
  <headerFooter>
    <oddHeader>&amp;R&amp;"Meiryo UI,標準"&amp;P/&amp;N</oddHeader>
  </headerFooter>
  <rowBreaks count="1" manualBreakCount="1">
    <brk id="1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26E1-86D7-4560-9516-2FB21DE20117}">
  <dimension ref="B2:J251"/>
  <sheetViews>
    <sheetView topLeftCell="A229" zoomScale="85" zoomScaleNormal="85" workbookViewId="0">
      <selection activeCell="E255" sqref="E255"/>
    </sheetView>
  </sheetViews>
  <sheetFormatPr defaultColWidth="8.75" defaultRowHeight="16.5"/>
  <cols>
    <col min="1" max="1" width="2.75" style="121" customWidth="1"/>
    <col min="2" max="2" width="7.625" style="119" customWidth="1"/>
    <col min="3" max="3" width="24.5" style="121" customWidth="1"/>
    <col min="4" max="4" width="61" style="121" customWidth="1"/>
    <col min="5" max="5" width="25" style="119" customWidth="1"/>
    <col min="6" max="6" width="5" style="121" customWidth="1"/>
    <col min="7" max="7" width="57" style="119" customWidth="1"/>
    <col min="8" max="8" width="60.75" style="122" customWidth="1"/>
    <col min="9" max="9" width="8.75" style="119"/>
    <col min="10" max="16384" width="8.75" style="121"/>
  </cols>
  <sheetData>
    <row r="2" spans="2:9" ht="19.5" customHeight="1">
      <c r="C2" s="378" t="s">
        <v>1</v>
      </c>
      <c r="D2" s="378"/>
      <c r="E2" s="140">
        <f>回答票!O3</f>
        <v>0</v>
      </c>
      <c r="G2" s="120" t="str">
        <f>IF(E2=0,"",IF(E2="○",1,E2))</f>
        <v/>
      </c>
    </row>
    <row r="3" spans="2:9" ht="100.9" customHeight="1">
      <c r="C3" s="380" t="s">
        <v>0</v>
      </c>
      <c r="D3" s="381"/>
      <c r="E3" s="123">
        <f>回答票!O5</f>
        <v>0</v>
      </c>
      <c r="G3" s="120" t="str">
        <f>IF(E3=0,"",IF(E3="○",1,E3))</f>
        <v/>
      </c>
    </row>
    <row r="4" spans="2:9" ht="37.15" customHeight="1">
      <c r="C4" s="382" t="s">
        <v>338</v>
      </c>
      <c r="D4" s="383"/>
      <c r="E4" s="123">
        <f>回答票!O6</f>
        <v>0</v>
      </c>
      <c r="G4" s="124"/>
      <c r="H4" s="125" t="s">
        <v>343</v>
      </c>
      <c r="I4" s="146"/>
    </row>
    <row r="5" spans="2:9" ht="36" customHeight="1">
      <c r="C5" s="384"/>
      <c r="D5" s="385"/>
      <c r="E5" s="123">
        <f>回答票!O7</f>
        <v>0</v>
      </c>
      <c r="G5" s="126"/>
    </row>
    <row r="6" spans="2:9" ht="19.899999999999999" customHeight="1">
      <c r="B6" s="378" t="str">
        <f>回答票!O21</f>
        <v>1-1</v>
      </c>
      <c r="C6" s="379" t="str">
        <f>回答票!P21</f>
        <v>本調査に関する説明会の内容は、ご理解いただけましたか。</v>
      </c>
      <c r="D6" s="127" t="str">
        <f>回答票!T21</f>
        <v>理解できた</v>
      </c>
      <c r="E6" s="120">
        <f>回答票!S21</f>
        <v>0</v>
      </c>
      <c r="G6" s="120" t="str">
        <f t="shared" ref="G6:G27" si="0">IF(E6=0,"",IF(E6="○",1,E6))</f>
        <v/>
      </c>
    </row>
    <row r="7" spans="2:9" ht="19.899999999999999" customHeight="1">
      <c r="B7" s="378"/>
      <c r="C7" s="379"/>
      <c r="D7" s="127" t="str">
        <f>回答票!T22</f>
        <v>あまり理解できなかった</v>
      </c>
      <c r="E7" s="120">
        <f>回答票!S22</f>
        <v>0</v>
      </c>
      <c r="G7" s="120" t="str">
        <f t="shared" si="0"/>
        <v/>
      </c>
    </row>
    <row r="8" spans="2:9" ht="19.899999999999999" customHeight="1">
      <c r="B8" s="378"/>
      <c r="C8" s="379"/>
      <c r="D8" s="127" t="str">
        <f>回答票!T23</f>
        <v>理解できなかった</v>
      </c>
      <c r="E8" s="120">
        <f>回答票!S23</f>
        <v>0</v>
      </c>
      <c r="G8" s="120" t="str">
        <f t="shared" si="0"/>
        <v/>
      </c>
    </row>
    <row r="9" spans="2:9" ht="19.899999999999999" customHeight="1">
      <c r="B9" s="378"/>
      <c r="C9" s="379"/>
      <c r="D9" s="127" t="str">
        <f>回答票!T24</f>
        <v>説明会に参加していない</v>
      </c>
      <c r="E9" s="120">
        <f>回答票!S24</f>
        <v>0</v>
      </c>
      <c r="G9" s="120" t="str">
        <f t="shared" si="0"/>
        <v/>
      </c>
    </row>
    <row r="10" spans="2:9" ht="19.899999999999999" customHeight="1">
      <c r="B10" s="363" t="str">
        <f>回答票!O25</f>
        <v>1-2</v>
      </c>
      <c r="C10" s="365" t="str">
        <f>回答票!P25</f>
        <v>説明会で理解できなかった内容がありましたら、お答えください。（複数回答可）</v>
      </c>
      <c r="D10" s="127" t="str">
        <f>回答票!T25</f>
        <v>ウォーターPPPの制度内容</v>
      </c>
      <c r="E10" s="120">
        <f>回答票!S25</f>
        <v>0</v>
      </c>
      <c r="G10" s="120" t="str">
        <f t="shared" si="0"/>
        <v/>
      </c>
    </row>
    <row r="11" spans="2:9" ht="19.899999999999999" customHeight="1">
      <c r="B11" s="368"/>
      <c r="C11" s="367"/>
      <c r="D11" s="127" t="str">
        <f>回答票!T26</f>
        <v>管理・更新一体マネジメント方式（レベル3.5）の制度内容</v>
      </c>
      <c r="E11" s="120">
        <f>回答票!S26</f>
        <v>0</v>
      </c>
      <c r="G11" s="120" t="str">
        <f t="shared" si="0"/>
        <v/>
      </c>
    </row>
    <row r="12" spans="2:9" ht="19.899999999999999" customHeight="1">
      <c r="B12" s="368"/>
      <c r="C12" s="367"/>
      <c r="D12" s="127" t="str">
        <f>回答票!T27</f>
        <v>熱海市のウォーターPPP事業の方針</v>
      </c>
      <c r="E12" s="120">
        <f>回答票!S27</f>
        <v>0</v>
      </c>
      <c r="G12" s="120" t="str">
        <f t="shared" si="0"/>
        <v/>
      </c>
    </row>
    <row r="13" spans="2:9" ht="30" customHeight="1">
      <c r="B13" s="368"/>
      <c r="C13" s="367"/>
      <c r="D13" s="128" t="str">
        <f>回答票!T28</f>
        <v>その他
（右の記入欄へ内容入力）</v>
      </c>
      <c r="E13" s="120">
        <f>回答票!S28</f>
        <v>0</v>
      </c>
      <c r="G13" s="120" t="str">
        <f t="shared" si="0"/>
        <v/>
      </c>
    </row>
    <row r="14" spans="2:9" ht="61.9" customHeight="1">
      <c r="B14" s="364"/>
      <c r="C14" s="366"/>
      <c r="D14" s="129" t="s">
        <v>345</v>
      </c>
      <c r="E14" s="130">
        <f>回答票!W28</f>
        <v>0</v>
      </c>
      <c r="G14" s="120" t="str">
        <f t="shared" si="0"/>
        <v/>
      </c>
    </row>
    <row r="15" spans="2:9" ht="19.899999999999999" customHeight="1">
      <c r="B15" s="378" t="str">
        <f>回答票!O31</f>
        <v>2-1</v>
      </c>
      <c r="C15" s="379" t="str">
        <f>回答票!P31</f>
        <v>貴社の主たる事業として、あてはまるものをご回答ください。（複数回答可）</v>
      </c>
      <c r="D15" s="127" t="str">
        <f>回答票!T31</f>
        <v>コンサルタント（下水道管路施設）</v>
      </c>
      <c r="E15" s="120">
        <f>回答票!S31</f>
        <v>0</v>
      </c>
      <c r="G15" s="120" t="str">
        <f t="shared" si="0"/>
        <v/>
      </c>
    </row>
    <row r="16" spans="2:9" ht="19.899999999999999" customHeight="1">
      <c r="B16" s="378"/>
      <c r="C16" s="379"/>
      <c r="D16" s="127" t="str">
        <f>回答票!T32</f>
        <v>コンサルタント（下水処理場・ポンプ場）</v>
      </c>
      <c r="E16" s="120">
        <f>回答票!S32</f>
        <v>0</v>
      </c>
      <c r="G16" s="120" t="str">
        <f t="shared" si="0"/>
        <v/>
      </c>
    </row>
    <row r="17" spans="2:10" ht="19.899999999999999" customHeight="1">
      <c r="B17" s="378"/>
      <c r="C17" s="379"/>
      <c r="D17" s="127" t="str">
        <f>回答票!T33</f>
        <v>維持管理（下水道管路施設・清掃）</v>
      </c>
      <c r="E17" s="120">
        <f>回答票!S33</f>
        <v>0</v>
      </c>
      <c r="G17" s="120" t="str">
        <f t="shared" si="0"/>
        <v/>
      </c>
    </row>
    <row r="18" spans="2:10" ht="19.899999999999999" customHeight="1">
      <c r="B18" s="378"/>
      <c r="C18" s="379"/>
      <c r="D18" s="127" t="str">
        <f>回答票!T34</f>
        <v>維持管理（下水道管路施設・点検調査）</v>
      </c>
      <c r="E18" s="120">
        <f>回答票!S34</f>
        <v>0</v>
      </c>
      <c r="G18" s="120" t="str">
        <f t="shared" si="0"/>
        <v/>
      </c>
    </row>
    <row r="19" spans="2:10" ht="19.899999999999999" customHeight="1">
      <c r="B19" s="378"/>
      <c r="C19" s="379"/>
      <c r="D19" s="127" t="str">
        <f>回答票!T35</f>
        <v>維持管理（下水道管路施設・修繕）</v>
      </c>
      <c r="E19" s="120">
        <f>回答票!S35</f>
        <v>0</v>
      </c>
      <c r="G19" s="120" t="str">
        <f t="shared" si="0"/>
        <v/>
      </c>
    </row>
    <row r="20" spans="2:10" ht="19.899999999999999" customHeight="1">
      <c r="B20" s="378"/>
      <c r="C20" s="379"/>
      <c r="D20" s="127" t="str">
        <f>回答票!T36</f>
        <v>維持管理（下水処理場等・運転管理）</v>
      </c>
      <c r="E20" s="120">
        <f>回答票!S36</f>
        <v>0</v>
      </c>
      <c r="G20" s="120" t="str">
        <f t="shared" si="0"/>
        <v/>
      </c>
    </row>
    <row r="21" spans="2:10" ht="19.899999999999999" customHeight="1">
      <c r="B21" s="378"/>
      <c r="C21" s="379"/>
      <c r="D21" s="127" t="str">
        <f>回答票!T37</f>
        <v>維持管理（下水処理場等・修繕）</v>
      </c>
      <c r="E21" s="120">
        <f>回答票!S37</f>
        <v>0</v>
      </c>
      <c r="G21" s="120" t="str">
        <f t="shared" si="0"/>
        <v/>
      </c>
    </row>
    <row r="22" spans="2:10" ht="19.899999999999999" customHeight="1">
      <c r="B22" s="378"/>
      <c r="C22" s="379"/>
      <c r="D22" s="127" t="str">
        <f>回答票!T38</f>
        <v>工事（下水道管路施設）</v>
      </c>
      <c r="E22" s="120">
        <f>回答票!S38</f>
        <v>0</v>
      </c>
      <c r="G22" s="120" t="str">
        <f t="shared" si="0"/>
        <v/>
      </c>
    </row>
    <row r="23" spans="2:10" ht="19.899999999999999" customHeight="1">
      <c r="B23" s="378"/>
      <c r="C23" s="379"/>
      <c r="D23" s="127" t="str">
        <f>回答票!T39</f>
        <v>工事（下水処理場等・機械設備）</v>
      </c>
      <c r="E23" s="120">
        <f>回答票!S39</f>
        <v>0</v>
      </c>
      <c r="G23" s="120" t="str">
        <f t="shared" si="0"/>
        <v/>
      </c>
      <c r="J23" s="145"/>
    </row>
    <row r="24" spans="2:10" ht="19.899999999999999" customHeight="1">
      <c r="B24" s="378"/>
      <c r="C24" s="379"/>
      <c r="D24" s="127" t="str">
        <f>回答票!T40</f>
        <v>工事（下水処理場等・電気設備）</v>
      </c>
      <c r="E24" s="120">
        <f>回答票!S40</f>
        <v>0</v>
      </c>
      <c r="G24" s="120" t="str">
        <f t="shared" si="0"/>
        <v/>
      </c>
      <c r="J24" s="145"/>
    </row>
    <row r="25" spans="2:10" ht="19.899999999999999" customHeight="1">
      <c r="B25" s="378"/>
      <c r="C25" s="379"/>
      <c r="D25" s="127" t="str">
        <f>回答票!T41</f>
        <v>不動産・開発事業</v>
      </c>
      <c r="E25" s="120">
        <f>回答票!S41</f>
        <v>0</v>
      </c>
      <c r="G25" s="120" t="str">
        <f t="shared" si="0"/>
        <v/>
      </c>
      <c r="J25" s="145"/>
    </row>
    <row r="26" spans="2:10" ht="37.15" customHeight="1">
      <c r="B26" s="378"/>
      <c r="C26" s="379"/>
      <c r="D26" s="127" t="str">
        <f>回答票!T42</f>
        <v>その他
（右の記入欄へ内容入力）</v>
      </c>
      <c r="E26" s="120">
        <f>回答票!S42</f>
        <v>0</v>
      </c>
      <c r="G26" s="120" t="str">
        <f t="shared" si="0"/>
        <v/>
      </c>
      <c r="J26" s="145"/>
    </row>
    <row r="27" spans="2:10" ht="45" customHeight="1">
      <c r="B27" s="363"/>
      <c r="C27" s="365"/>
      <c r="D27" s="132" t="s">
        <v>346</v>
      </c>
      <c r="E27" s="133">
        <f>回答票!W42</f>
        <v>0</v>
      </c>
      <c r="G27" s="120" t="str">
        <f t="shared" si="0"/>
        <v/>
      </c>
      <c r="J27" s="145"/>
    </row>
    <row r="28" spans="2:10" ht="18" customHeight="1">
      <c r="B28" s="134"/>
      <c r="C28" s="135"/>
      <c r="D28" s="135"/>
      <c r="E28" s="134"/>
      <c r="G28" s="120" t="str">
        <f>IF(OR(G15=1,G16=1),1,"")</f>
        <v/>
      </c>
      <c r="H28" s="122" t="s">
        <v>347</v>
      </c>
      <c r="J28" s="145"/>
    </row>
    <row r="29" spans="2:10" ht="18" customHeight="1">
      <c r="G29" s="120" t="str">
        <f>IF(OR(G17=1,G18=1,G19=1,G20=1,G21=1,G22=1,G23=1,G24=1),1,"")</f>
        <v/>
      </c>
      <c r="H29" s="122" t="s">
        <v>348</v>
      </c>
      <c r="J29" s="145"/>
    </row>
    <row r="30" spans="2:10" ht="18" customHeight="1">
      <c r="G30" s="120" t="str">
        <f>IF(OR(G17=1,G18=1,G19=1),1,"")</f>
        <v/>
      </c>
      <c r="H30" s="122" t="s">
        <v>349</v>
      </c>
      <c r="J30" s="145"/>
    </row>
    <row r="31" spans="2:10" ht="18" customHeight="1">
      <c r="G31" s="120" t="str">
        <f>IF(OR(G20=1,G21=1),1,"")</f>
        <v/>
      </c>
      <c r="H31" s="122" t="s">
        <v>350</v>
      </c>
      <c r="J31" s="145"/>
    </row>
    <row r="32" spans="2:10" ht="18" customHeight="1">
      <c r="G32" s="120" t="str">
        <f>IF(OR(G23=1,G24=1),1,"")</f>
        <v/>
      </c>
      <c r="H32" s="122" t="s">
        <v>351</v>
      </c>
      <c r="J32" s="145"/>
    </row>
    <row r="33" spans="2:10" ht="18" customHeight="1">
      <c r="G33" s="120" t="str">
        <f>IF(OR(G22=1,G23=1,G24=1),1,"")</f>
        <v/>
      </c>
      <c r="H33" s="122" t="s">
        <v>352</v>
      </c>
      <c r="J33" s="145"/>
    </row>
    <row r="34" spans="2:10" ht="18" customHeight="1">
      <c r="G34" s="120" t="str">
        <f>IF(OR(G23=1,G24=1),1,"")</f>
        <v/>
      </c>
      <c r="H34" s="122" t="s">
        <v>353</v>
      </c>
      <c r="J34" s="145"/>
    </row>
    <row r="35" spans="2:10" ht="18" customHeight="1">
      <c r="G35" s="120" t="str">
        <f>IF(OR(G15=1,G18=1,G19=1,G20=1,G25=1),1,"")</f>
        <v/>
      </c>
      <c r="H35" s="122" t="s">
        <v>354</v>
      </c>
      <c r="J35" s="145"/>
    </row>
    <row r="36" spans="2:10" ht="18" customHeight="1">
      <c r="G36" s="120" t="str">
        <f>IF(OR(G16=1,G20=1,G21=1,G23=1,G24=1),1,"")</f>
        <v/>
      </c>
      <c r="H36" s="122" t="s">
        <v>355</v>
      </c>
      <c r="J36" s="145"/>
    </row>
    <row r="37" spans="2:10" ht="18" customHeight="1">
      <c r="G37" s="120" t="str">
        <f>IF(OR(G17=1,G18=1,G19=1,G22=1),1,"")</f>
        <v/>
      </c>
      <c r="H37" s="122" t="s">
        <v>356</v>
      </c>
      <c r="J37" s="145"/>
    </row>
    <row r="38" spans="2:10" ht="18" customHeight="1">
      <c r="D38" s="141"/>
      <c r="E38" s="136"/>
      <c r="G38" s="120" t="str">
        <f>IF(OR(G20=1,G21=1,G23=1,G24=1),1,"")</f>
        <v/>
      </c>
      <c r="H38" s="122" t="s">
        <v>357</v>
      </c>
      <c r="J38" s="145"/>
    </row>
    <row r="39" spans="2:10" ht="18" customHeight="1">
      <c r="B39" s="375" t="str">
        <f>回答票!O43</f>
        <v>2-2</v>
      </c>
      <c r="C39" s="372" t="str">
        <f>回答票!P43</f>
        <v>熱海市又は他の都道府県・市町村における官民連携事業の受注又は応札実績について、ご回答ください。（複数回答可）
※ 一般的な建設工事や修繕・点検等の業務委託などは該当しません。包括的民間委託やPFI事業などの官民連携事業の実績についてお答えください</v>
      </c>
      <c r="D39" s="137" t="str">
        <f>回答票!T43</f>
        <v>包括的民間委託（下水処理場・ポンプ場等）</v>
      </c>
      <c r="E39" s="138">
        <f>回答票!S43</f>
        <v>0</v>
      </c>
      <c r="G39" s="120" t="str">
        <f t="shared" ref="G39:G102" si="1">IF(E39=0,"",IF(E39="○",1,E39))</f>
        <v/>
      </c>
      <c r="J39" s="145"/>
    </row>
    <row r="40" spans="2:10" ht="18" customHeight="1">
      <c r="B40" s="376"/>
      <c r="C40" s="373"/>
      <c r="D40" s="137" t="str">
        <f>回答票!T44</f>
        <v>包括的民間委託（下水道管路施設）</v>
      </c>
      <c r="E40" s="138">
        <f>回答票!S44</f>
        <v>0</v>
      </c>
      <c r="G40" s="120" t="str">
        <f t="shared" si="1"/>
        <v/>
      </c>
      <c r="J40" s="145"/>
    </row>
    <row r="41" spans="2:10" ht="18" customHeight="1">
      <c r="B41" s="376"/>
      <c r="C41" s="373"/>
      <c r="D41" s="137" t="str">
        <f>回答票!T45</f>
        <v>コンセッション（下水道事業）</v>
      </c>
      <c r="E41" s="138">
        <f>回答票!S45</f>
        <v>0</v>
      </c>
      <c r="G41" s="120" t="str">
        <f t="shared" si="1"/>
        <v/>
      </c>
      <c r="J41" s="145"/>
    </row>
    <row r="42" spans="2:10" ht="39.6" customHeight="1">
      <c r="B42" s="376"/>
      <c r="C42" s="373"/>
      <c r="D42" s="137" t="str">
        <f>回答票!T46</f>
        <v>その他（下水道事業以外の実績等を右の記入欄へ最大3件まで実績を入力しその他は件数を記載すること）</v>
      </c>
      <c r="E42" s="138">
        <f>回答票!S46</f>
        <v>0</v>
      </c>
      <c r="G42" s="120" t="str">
        <f t="shared" si="1"/>
        <v/>
      </c>
    </row>
    <row r="43" spans="2:10" ht="34.9" customHeight="1">
      <c r="B43" s="376"/>
      <c r="C43" s="373"/>
      <c r="D43" s="129" t="s">
        <v>346</v>
      </c>
      <c r="E43" s="130">
        <f>回答票!W46</f>
        <v>0</v>
      </c>
      <c r="G43" s="120" t="str">
        <f t="shared" si="1"/>
        <v/>
      </c>
    </row>
    <row r="44" spans="2:10" ht="18" customHeight="1">
      <c r="B44" s="377"/>
      <c r="C44" s="374"/>
      <c r="D44" s="137" t="str">
        <f>回答票!T47</f>
        <v>官民連携事業の実績なし</v>
      </c>
      <c r="E44" s="120">
        <f>回答票!S47</f>
        <v>0</v>
      </c>
      <c r="G44" s="120" t="str">
        <f t="shared" si="1"/>
        <v/>
      </c>
    </row>
    <row r="45" spans="2:10" ht="19.899999999999999" customHeight="1">
      <c r="B45" s="375" t="str">
        <f>回答票!O50</f>
        <v>3-1</v>
      </c>
      <c r="C45" s="372" t="str">
        <f>回答票!P50</f>
        <v>熱海市の下水道事業等のうち管路施設に導入する官民連携手法として最も適当とお考えになる方式について、お答えください。</v>
      </c>
      <c r="D45" s="127" t="str">
        <f>回答票!T50</f>
        <v>包括的民間委託</v>
      </c>
      <c r="E45" s="120">
        <f>回答票!S50</f>
        <v>0</v>
      </c>
      <c r="G45" s="120" t="str">
        <f t="shared" si="1"/>
        <v/>
      </c>
    </row>
    <row r="46" spans="2:10" ht="19.899999999999999" customHeight="1">
      <c r="B46" s="376"/>
      <c r="C46" s="373"/>
      <c r="D46" s="127" t="str">
        <f>回答票!T51</f>
        <v>ウォーターPPP：管理・更新一体マネジメント方式（レベル3.5）:更新支援型</v>
      </c>
      <c r="E46" s="120">
        <f>回答票!S51</f>
        <v>0</v>
      </c>
      <c r="G46" s="120" t="str">
        <f t="shared" si="1"/>
        <v/>
      </c>
    </row>
    <row r="47" spans="2:10" ht="19.899999999999999" customHeight="1">
      <c r="B47" s="376"/>
      <c r="C47" s="373"/>
      <c r="D47" s="127" t="str">
        <f>回答票!T52</f>
        <v>ウォーターPPP：管理・更新一体マネジメント方式（レベル3.5）:更新実施型</v>
      </c>
      <c r="E47" s="120">
        <f>回答票!S52</f>
        <v>0</v>
      </c>
      <c r="G47" s="120" t="str">
        <f t="shared" si="1"/>
        <v/>
      </c>
    </row>
    <row r="48" spans="2:10" ht="19.899999999999999" customHeight="1">
      <c r="B48" s="376"/>
      <c r="C48" s="373"/>
      <c r="D48" s="127" t="str">
        <f>回答票!T53</f>
        <v>ウォーターPPP：コンセッション方式（レベル4.0）</v>
      </c>
      <c r="E48" s="120">
        <f>回答票!S53</f>
        <v>0</v>
      </c>
      <c r="G48" s="120" t="str">
        <f t="shared" si="1"/>
        <v/>
      </c>
    </row>
    <row r="49" spans="2:7" ht="28.5">
      <c r="B49" s="376"/>
      <c r="C49" s="373"/>
      <c r="D49" s="127" t="str">
        <f>回答票!T54</f>
        <v>その他
（右の記入欄へ内容入力）</v>
      </c>
      <c r="E49" s="120">
        <f>回答票!S54</f>
        <v>0</v>
      </c>
      <c r="G49" s="120" t="str">
        <f t="shared" si="1"/>
        <v/>
      </c>
    </row>
    <row r="50" spans="2:7" ht="40.9" customHeight="1">
      <c r="B50" s="377"/>
      <c r="C50" s="374"/>
      <c r="D50" s="139" t="s">
        <v>346</v>
      </c>
      <c r="E50" s="130">
        <f>回答票!W54</f>
        <v>0</v>
      </c>
      <c r="G50" s="120" t="str">
        <f t="shared" si="1"/>
        <v/>
      </c>
    </row>
    <row r="51" spans="2:7">
      <c r="B51" s="363" t="str">
        <f>回答票!O55</f>
        <v>3-2</v>
      </c>
      <c r="C51" s="365" t="str">
        <f>回答票!P55</f>
        <v>熱海市の下水道事業等のうち下水処理場やポンプ場などの施設に導入する官民連携手法として最も適当とお考えになる方式について、お答えください。</v>
      </c>
      <c r="D51" s="127" t="str">
        <f>回答票!T55</f>
        <v>包括的民間委託</v>
      </c>
      <c r="E51" s="120">
        <f>回答票!S55</f>
        <v>0</v>
      </c>
      <c r="G51" s="120" t="str">
        <f t="shared" si="1"/>
        <v/>
      </c>
    </row>
    <row r="52" spans="2:7">
      <c r="B52" s="368"/>
      <c r="C52" s="367"/>
      <c r="D52" s="127" t="str">
        <f>回答票!T56</f>
        <v>ウォーターPPP：管理・更新一体マネジメント方式（レベル3.5）:更新支援型</v>
      </c>
      <c r="E52" s="120">
        <f>回答票!S56</f>
        <v>0</v>
      </c>
      <c r="G52" s="120" t="str">
        <f t="shared" si="1"/>
        <v/>
      </c>
    </row>
    <row r="53" spans="2:7" ht="19.899999999999999" customHeight="1">
      <c r="B53" s="368"/>
      <c r="C53" s="367"/>
      <c r="D53" s="127" t="str">
        <f>回答票!T57</f>
        <v>ウォーターPPP：管理・更新一体マネジメント方式（レベル3.5）:更新実施型</v>
      </c>
      <c r="E53" s="120">
        <f>回答票!S57</f>
        <v>0</v>
      </c>
      <c r="G53" s="120" t="str">
        <f t="shared" si="1"/>
        <v/>
      </c>
    </row>
    <row r="54" spans="2:7">
      <c r="B54" s="368"/>
      <c r="C54" s="367"/>
      <c r="D54" s="128" t="str">
        <f>回答票!T58</f>
        <v>ウォーターPPP：コンセッション方式（レベル4.0）</v>
      </c>
      <c r="E54" s="120">
        <f>回答票!S58</f>
        <v>0</v>
      </c>
      <c r="G54" s="120" t="str">
        <f t="shared" si="1"/>
        <v/>
      </c>
    </row>
    <row r="55" spans="2:7" ht="34.15" customHeight="1">
      <c r="B55" s="368"/>
      <c r="C55" s="367"/>
      <c r="D55" s="128" t="str">
        <f>回答票!T59</f>
        <v>その他
（右の記入欄へ内容入力）</v>
      </c>
      <c r="E55" s="120">
        <f>回答票!S59</f>
        <v>0</v>
      </c>
      <c r="G55" s="120" t="str">
        <f t="shared" si="1"/>
        <v/>
      </c>
    </row>
    <row r="56" spans="2:7" ht="51" customHeight="1">
      <c r="B56" s="364"/>
      <c r="C56" s="366"/>
      <c r="D56" s="129" t="s">
        <v>345</v>
      </c>
      <c r="E56" s="130">
        <f>回答票!W59</f>
        <v>0</v>
      </c>
      <c r="G56" s="120" t="str">
        <f t="shared" si="1"/>
        <v/>
      </c>
    </row>
    <row r="57" spans="2:7" ht="19.899999999999999" customHeight="1">
      <c r="B57" s="363" t="str">
        <f>回答票!O60</f>
        <v>3-3</v>
      </c>
      <c r="C57" s="365" t="str">
        <f>回答票!P60</f>
        <v>熱海市下水道事業へのウォーターPPP導入に対して、興味・関心はありますか。</v>
      </c>
      <c r="D57" s="127" t="str">
        <f>回答票!T60</f>
        <v>大いに興味・関心がある</v>
      </c>
      <c r="E57" s="120">
        <f>回答票!S60</f>
        <v>0</v>
      </c>
      <c r="G57" s="120" t="str">
        <f t="shared" si="1"/>
        <v/>
      </c>
    </row>
    <row r="58" spans="2:7" ht="19.899999999999999" customHeight="1">
      <c r="B58" s="368"/>
      <c r="C58" s="367"/>
      <c r="D58" s="127" t="str">
        <f>回答票!T61</f>
        <v>興味・関心がある</v>
      </c>
      <c r="E58" s="120">
        <f>回答票!S61</f>
        <v>0</v>
      </c>
      <c r="G58" s="120" t="str">
        <f t="shared" si="1"/>
        <v/>
      </c>
    </row>
    <row r="59" spans="2:7" ht="19.899999999999999" customHeight="1">
      <c r="B59" s="364"/>
      <c r="C59" s="366"/>
      <c r="D59" s="127" t="str">
        <f>回答票!T62</f>
        <v>興味・関心がない</v>
      </c>
      <c r="E59" s="120">
        <f>回答票!S62</f>
        <v>0</v>
      </c>
      <c r="G59" s="120" t="str">
        <f t="shared" si="1"/>
        <v/>
      </c>
    </row>
    <row r="60" spans="2:7" ht="19.899999999999999" customHeight="1">
      <c r="B60" s="363" t="str">
        <f>回答票!O63</f>
        <v>3-4</v>
      </c>
      <c r="C60" s="365" t="str">
        <f>回答票!P63</f>
        <v>熱海市が下水道事業等にウォーターPPPを導入する場合に、当該ウォーターPPPへの参入意欲についてお答えください。</v>
      </c>
      <c r="D60" s="127" t="str">
        <f>回答票!T63</f>
        <v>参入意欲がある</v>
      </c>
      <c r="E60" s="120">
        <f>回答票!S63</f>
        <v>0</v>
      </c>
      <c r="G60" s="120" t="str">
        <f t="shared" si="1"/>
        <v/>
      </c>
    </row>
    <row r="61" spans="2:7" ht="19.899999999999999" customHeight="1">
      <c r="B61" s="368"/>
      <c r="C61" s="367"/>
      <c r="D61" s="127" t="str">
        <f>回答票!T64</f>
        <v>現時点では判断できない</v>
      </c>
      <c r="E61" s="120">
        <f>回答票!S64</f>
        <v>0</v>
      </c>
      <c r="G61" s="120" t="str">
        <f t="shared" si="1"/>
        <v/>
      </c>
    </row>
    <row r="62" spans="2:7" ht="19.899999999999999" customHeight="1">
      <c r="B62" s="364"/>
      <c r="C62" s="366"/>
      <c r="D62" s="127" t="str">
        <f>回答票!T65</f>
        <v>参入意欲がない　→　「No.3-8」 へ</v>
      </c>
      <c r="E62" s="120">
        <f>回答票!S65</f>
        <v>0</v>
      </c>
      <c r="G62" s="120" t="str">
        <f t="shared" si="1"/>
        <v/>
      </c>
    </row>
    <row r="63" spans="2:7" ht="19.899999999999999" customHeight="1">
      <c r="B63" s="369" t="str">
        <f>回答票!O66</f>
        <v>3-5</v>
      </c>
      <c r="C63" s="365" t="str">
        <f>回答票!P66</f>
        <v>熱海市が下水道事業等にウォーターPPPを導入する場合に、貴社の想定する参入体制についてお答えください。（複数回答可）</v>
      </c>
      <c r="D63" s="127" t="str">
        <f>回答票!T66</f>
        <v>単独で参入</v>
      </c>
      <c r="E63" s="120">
        <f>回答票!S66</f>
        <v>0</v>
      </c>
      <c r="G63" s="120" t="str">
        <f t="shared" si="1"/>
        <v/>
      </c>
    </row>
    <row r="64" spans="2:7" ht="19.899999999999999" customHeight="1">
      <c r="B64" s="370"/>
      <c r="C64" s="367"/>
      <c r="D64" s="127" t="str">
        <f>回答票!T67</f>
        <v>SPC・JV等の代表企業として参入</v>
      </c>
      <c r="E64" s="120">
        <f>回答票!S67</f>
        <v>0</v>
      </c>
      <c r="G64" s="120" t="str">
        <f t="shared" si="1"/>
        <v/>
      </c>
    </row>
    <row r="65" spans="2:9" ht="19.899999999999999" customHeight="1">
      <c r="B65" s="370"/>
      <c r="C65" s="367"/>
      <c r="D65" s="127" t="str">
        <f>回答票!T68</f>
        <v>SPC・JV等の構成企業として参入</v>
      </c>
      <c r="E65" s="120">
        <f>回答票!S68</f>
        <v>0</v>
      </c>
      <c r="G65" s="120" t="str">
        <f t="shared" si="1"/>
        <v/>
      </c>
      <c r="I65" s="131" t="s">
        <v>344</v>
      </c>
    </row>
    <row r="66" spans="2:9" ht="19.899999999999999" customHeight="1">
      <c r="B66" s="370"/>
      <c r="C66" s="367"/>
      <c r="D66" s="127" t="str">
        <f>回答票!T69</f>
        <v>SPC・JV等の下請企業等として参入</v>
      </c>
      <c r="E66" s="120">
        <f>回答票!S69</f>
        <v>0</v>
      </c>
      <c r="G66" s="120" t="str">
        <f t="shared" si="1"/>
        <v/>
      </c>
    </row>
    <row r="67" spans="2:9" ht="19.899999999999999" customHeight="1">
      <c r="B67" s="370"/>
      <c r="C67" s="367"/>
      <c r="D67" s="127" t="str">
        <f>回答票!T70</f>
        <v>現時点では参入体制の想定はない</v>
      </c>
      <c r="E67" s="120">
        <f>回答票!S70</f>
        <v>0</v>
      </c>
      <c r="G67" s="120" t="str">
        <f t="shared" si="1"/>
        <v/>
      </c>
    </row>
    <row r="68" spans="2:9" ht="28.5">
      <c r="B68" s="370"/>
      <c r="C68" s="367"/>
      <c r="D68" s="127" t="str">
        <f>回答票!T71</f>
        <v>その他
（右の記入欄へ内容入力）</v>
      </c>
      <c r="E68" s="120">
        <f>回答票!S71</f>
        <v>0</v>
      </c>
      <c r="G68" s="120" t="str">
        <f t="shared" si="1"/>
        <v/>
      </c>
    </row>
    <row r="69" spans="2:9" ht="39" customHeight="1">
      <c r="B69" s="371"/>
      <c r="C69" s="366"/>
      <c r="D69" s="139" t="s">
        <v>345</v>
      </c>
      <c r="E69" s="130">
        <f>回答票!W71</f>
        <v>0</v>
      </c>
      <c r="G69" s="120" t="str">
        <f t="shared" si="1"/>
        <v/>
      </c>
    </row>
    <row r="70" spans="2:9" ht="18" customHeight="1">
      <c r="B70" s="363" t="str">
        <f>回答票!O72</f>
        <v>3-6</v>
      </c>
      <c r="C70" s="365" t="str">
        <f>回答票!P72</f>
        <v>熱海市が下水道事業等にウォーターPPPを導入する場合に、貴社が担当を想定している業務についてお答えください。（複数回答可）</v>
      </c>
      <c r="D70" s="127" t="str">
        <f>回答票!T72</f>
        <v>統括マネジメント業務</v>
      </c>
      <c r="E70" s="120">
        <f>回答票!S72</f>
        <v>0</v>
      </c>
      <c r="G70" s="120" t="str">
        <f t="shared" si="1"/>
        <v/>
      </c>
    </row>
    <row r="71" spans="2:9">
      <c r="B71" s="368"/>
      <c r="C71" s="367"/>
      <c r="D71" s="127" t="str">
        <f>回答票!T73</f>
        <v>維持管理情報の管理業務（データ管理等）</v>
      </c>
      <c r="E71" s="120">
        <f>回答票!S73</f>
        <v>0</v>
      </c>
      <c r="G71" s="120" t="str">
        <f t="shared" si="1"/>
        <v/>
      </c>
    </row>
    <row r="72" spans="2:9">
      <c r="B72" s="368"/>
      <c r="C72" s="367"/>
      <c r="D72" s="127" t="str">
        <f>回答票!T74</f>
        <v>下水道事業経営戦略策定業務</v>
      </c>
      <c r="E72" s="120">
        <f>回答票!S74</f>
        <v>0</v>
      </c>
      <c r="G72" s="120" t="str">
        <f t="shared" si="1"/>
        <v/>
      </c>
    </row>
    <row r="73" spans="2:9">
      <c r="B73" s="368"/>
      <c r="C73" s="367"/>
      <c r="D73" s="127" t="str">
        <f>回答票!T75</f>
        <v>更新計画・ストックマネジメント計画等策定業務（管路施設）</v>
      </c>
      <c r="E73" s="120">
        <f>回答票!S75</f>
        <v>0</v>
      </c>
      <c r="G73" s="120" t="str">
        <f t="shared" si="1"/>
        <v/>
      </c>
    </row>
    <row r="74" spans="2:9">
      <c r="B74" s="368"/>
      <c r="C74" s="367"/>
      <c r="D74" s="128" t="str">
        <f>回答票!T76</f>
        <v>更新計画・ストックマネジメント計画等策定業務（処理場・ポンプ場等）</v>
      </c>
      <c r="E74" s="120">
        <f>回答票!S76</f>
        <v>0</v>
      </c>
      <c r="G74" s="120" t="str">
        <f t="shared" si="1"/>
        <v/>
      </c>
    </row>
    <row r="75" spans="2:9" ht="19.899999999999999" customHeight="1">
      <c r="B75" s="368"/>
      <c r="C75" s="367"/>
      <c r="D75" s="128" t="str">
        <f>回答票!T77</f>
        <v>コンストラクションマネジメント（CM）業務（管路施設）</v>
      </c>
      <c r="E75" s="120">
        <f>回答票!S77</f>
        <v>0</v>
      </c>
      <c r="G75" s="120" t="str">
        <f t="shared" si="1"/>
        <v/>
      </c>
    </row>
    <row r="76" spans="2:9" ht="19.899999999999999" customHeight="1">
      <c r="B76" s="368"/>
      <c r="C76" s="367"/>
      <c r="D76" s="128" t="str">
        <f>回答票!T78</f>
        <v>コンストラクションマネジメント（CM）業務（処理場・ポンプ場等）</v>
      </c>
      <c r="E76" s="120">
        <f>回答票!S78</f>
        <v>0</v>
      </c>
      <c r="G76" s="120" t="str">
        <f t="shared" si="1"/>
        <v/>
      </c>
    </row>
    <row r="77" spans="2:9" ht="19.899999999999999" customHeight="1">
      <c r="B77" s="368"/>
      <c r="C77" s="367"/>
      <c r="D77" s="128" t="str">
        <f>回答票!T79</f>
        <v>基本・詳細設計業務（管路施設）</v>
      </c>
      <c r="E77" s="120">
        <f>回答票!S79</f>
        <v>0</v>
      </c>
      <c r="G77" s="120" t="str">
        <f t="shared" si="1"/>
        <v/>
      </c>
    </row>
    <row r="78" spans="2:9" ht="19.899999999999999" customHeight="1">
      <c r="B78" s="368"/>
      <c r="C78" s="367"/>
      <c r="D78" s="128" t="str">
        <f>回答票!T80</f>
        <v>基本・詳細設計業務（処理場・ポンプ場等）</v>
      </c>
      <c r="E78" s="120">
        <f>回答票!S80</f>
        <v>0</v>
      </c>
      <c r="G78" s="120" t="str">
        <f t="shared" si="1"/>
        <v/>
      </c>
    </row>
    <row r="79" spans="2:9" ht="19.899999999999999" customHeight="1">
      <c r="B79" s="368"/>
      <c r="C79" s="367"/>
      <c r="D79" s="128" t="str">
        <f>回答票!T81</f>
        <v>下水処理場・ポンプ場等施設管理業務（運転管理、保守点検、水質試験等）</v>
      </c>
      <c r="E79" s="120">
        <f>回答票!S81</f>
        <v>0</v>
      </c>
      <c r="G79" s="120" t="str">
        <f t="shared" si="1"/>
        <v/>
      </c>
    </row>
    <row r="80" spans="2:9" ht="19.899999999999999" customHeight="1">
      <c r="B80" s="368"/>
      <c r="C80" s="367"/>
      <c r="D80" s="128" t="str">
        <f>回答票!T82</f>
        <v>下水処理場・ポンプ場等施設管理業務（薬品・燃料等ユーティリティ調達等）</v>
      </c>
      <c r="E80" s="120">
        <f>回答票!S82</f>
        <v>0</v>
      </c>
      <c r="G80" s="120" t="str">
        <f t="shared" si="1"/>
        <v/>
      </c>
    </row>
    <row r="81" spans="2:7" ht="19.899999999999999" customHeight="1">
      <c r="B81" s="368"/>
      <c r="C81" s="367"/>
      <c r="D81" s="128" t="str">
        <f>回答票!T83</f>
        <v>下水処理場・ポンプ場等施設修繕業務</v>
      </c>
      <c r="E81" s="120">
        <f>回答票!S83</f>
        <v>0</v>
      </c>
      <c r="G81" s="120" t="str">
        <f t="shared" si="1"/>
        <v/>
      </c>
    </row>
    <row r="82" spans="2:7" ht="19.899999999999999" customHeight="1">
      <c r="B82" s="368"/>
      <c r="C82" s="367"/>
      <c r="D82" s="128" t="str">
        <f>回答票!T84</f>
        <v>下水処理場・ポンプ場等施設改築工事（土木・建築）</v>
      </c>
      <c r="E82" s="120">
        <f>回答票!S84</f>
        <v>0</v>
      </c>
      <c r="G82" s="120" t="str">
        <f t="shared" si="1"/>
        <v/>
      </c>
    </row>
    <row r="83" spans="2:7" ht="19.899999999999999" customHeight="1">
      <c r="B83" s="368"/>
      <c r="C83" s="367"/>
      <c r="D83" s="128" t="str">
        <f>回答票!T85</f>
        <v>下水処理場・ポンプ場等施設改築工事（機械設備）</v>
      </c>
      <c r="E83" s="120">
        <f>回答票!S85</f>
        <v>0</v>
      </c>
      <c r="G83" s="120" t="str">
        <f t="shared" si="1"/>
        <v/>
      </c>
    </row>
    <row r="84" spans="2:7" ht="19.899999999999999" customHeight="1">
      <c r="B84" s="368"/>
      <c r="C84" s="367"/>
      <c r="D84" s="128" t="str">
        <f>回答票!T86</f>
        <v>下水処理場・ポンプ場等施設改築工事（電気設備）</v>
      </c>
      <c r="E84" s="120">
        <f>回答票!S86</f>
        <v>0</v>
      </c>
      <c r="G84" s="120" t="str">
        <f t="shared" si="1"/>
        <v/>
      </c>
    </row>
    <row r="85" spans="2:7" ht="19.899999999999999" customHeight="1">
      <c r="B85" s="368"/>
      <c r="C85" s="367"/>
      <c r="D85" s="128" t="str">
        <f>回答票!T87</f>
        <v>管路管理業務（巡視・点検）</v>
      </c>
      <c r="E85" s="120">
        <f>回答票!S87</f>
        <v>0</v>
      </c>
      <c r="G85" s="120" t="str">
        <f t="shared" si="1"/>
        <v/>
      </c>
    </row>
    <row r="86" spans="2:7" ht="19.899999999999999" customHeight="1">
      <c r="B86" s="368"/>
      <c r="C86" s="367"/>
      <c r="D86" s="128" t="str">
        <f>回答票!T88</f>
        <v>管路管理業務（調査）</v>
      </c>
      <c r="E86" s="120">
        <f>回答票!S88</f>
        <v>0</v>
      </c>
      <c r="G86" s="120" t="str">
        <f t="shared" si="1"/>
        <v/>
      </c>
    </row>
    <row r="87" spans="2:7" ht="19.899999999999999" customHeight="1">
      <c r="B87" s="368"/>
      <c r="C87" s="367"/>
      <c r="D87" s="128" t="str">
        <f>回答票!T89</f>
        <v>管路管理業務（清掃）</v>
      </c>
      <c r="E87" s="120">
        <f>回答票!S89</f>
        <v>0</v>
      </c>
      <c r="G87" s="120" t="str">
        <f t="shared" si="1"/>
        <v/>
      </c>
    </row>
    <row r="88" spans="2:7" ht="19.899999999999999" customHeight="1">
      <c r="B88" s="368"/>
      <c r="C88" s="367"/>
      <c r="D88" s="128" t="str">
        <f>回答票!T90</f>
        <v>管路修繕業務（修繕）</v>
      </c>
      <c r="E88" s="120">
        <f>回答票!S90</f>
        <v>0</v>
      </c>
      <c r="G88" s="120" t="str">
        <f t="shared" si="1"/>
        <v/>
      </c>
    </row>
    <row r="89" spans="2:7" ht="19.899999999999999" customHeight="1">
      <c r="B89" s="368"/>
      <c r="C89" s="367"/>
      <c r="D89" s="128" t="str">
        <f>回答票!T91</f>
        <v>管路改築工事（管路布設替え）</v>
      </c>
      <c r="E89" s="120">
        <f>回答票!S91</f>
        <v>0</v>
      </c>
      <c r="G89" s="120" t="str">
        <f t="shared" si="1"/>
        <v/>
      </c>
    </row>
    <row r="90" spans="2:7" ht="19.899999999999999" customHeight="1">
      <c r="B90" s="368"/>
      <c r="C90" s="367"/>
      <c r="D90" s="128" t="str">
        <f>回答票!T92</f>
        <v>管路改築工事（管更生）</v>
      </c>
      <c r="E90" s="120">
        <f>回答票!S92</f>
        <v>0</v>
      </c>
      <c r="G90" s="120" t="str">
        <f t="shared" si="1"/>
        <v/>
      </c>
    </row>
    <row r="91" spans="2:7" ht="19.899999999999999" customHeight="1">
      <c r="B91" s="368"/>
      <c r="C91" s="367"/>
      <c r="D91" s="128" t="str">
        <f>回答票!T93</f>
        <v>管路改築工事（マンホール蓋交換）</v>
      </c>
      <c r="E91" s="120">
        <f>回答票!S93</f>
        <v>0</v>
      </c>
      <c r="G91" s="120" t="str">
        <f t="shared" si="1"/>
        <v/>
      </c>
    </row>
    <row r="92" spans="2:7" ht="19.899999999999999" customHeight="1">
      <c r="B92" s="368"/>
      <c r="C92" s="367"/>
      <c r="D92" s="128" t="str">
        <f>回答票!T94</f>
        <v>管路耐震化工事</v>
      </c>
      <c r="E92" s="120">
        <f>回答票!S94</f>
        <v>0</v>
      </c>
      <c r="G92" s="120" t="str">
        <f t="shared" si="1"/>
        <v/>
      </c>
    </row>
    <row r="93" spans="2:7" ht="19.899999999999999" customHeight="1">
      <c r="B93" s="368"/>
      <c r="C93" s="367"/>
      <c r="D93" s="128" t="str">
        <f>回答票!T95</f>
        <v>問題解決業務（不明水対策、悪臭対策等）</v>
      </c>
      <c r="E93" s="120">
        <f>回答票!S95</f>
        <v>0</v>
      </c>
      <c r="G93" s="120" t="str">
        <f t="shared" si="1"/>
        <v/>
      </c>
    </row>
    <row r="94" spans="2:7" ht="19.899999999999999" customHeight="1">
      <c r="B94" s="368"/>
      <c r="C94" s="367"/>
      <c r="D94" s="128" t="str">
        <f>回答票!T96</f>
        <v>住民対応業務（事故対応、住民対応、他工事立合等）</v>
      </c>
      <c r="E94" s="120">
        <f>回答票!S96</f>
        <v>0</v>
      </c>
      <c r="G94" s="120" t="str">
        <f t="shared" si="1"/>
        <v/>
      </c>
    </row>
    <row r="95" spans="2:7" ht="19.899999999999999" customHeight="1">
      <c r="B95" s="368"/>
      <c r="C95" s="367"/>
      <c r="D95" s="128" t="str">
        <f>回答票!T97</f>
        <v>災害対応業務（被災状況等把握等、二次災害防止対応等）</v>
      </c>
      <c r="E95" s="120">
        <f>回答票!S97</f>
        <v>0</v>
      </c>
      <c r="G95" s="120" t="str">
        <f t="shared" si="1"/>
        <v/>
      </c>
    </row>
    <row r="96" spans="2:7" ht="38.450000000000003" customHeight="1">
      <c r="B96" s="368"/>
      <c r="C96" s="367"/>
      <c r="D96" s="128" t="str">
        <f>回答票!T98</f>
        <v>その他
（右の記入欄へ内容入力）</v>
      </c>
      <c r="E96" s="120">
        <f>回答票!S98</f>
        <v>0</v>
      </c>
      <c r="G96" s="120" t="str">
        <f t="shared" si="1"/>
        <v/>
      </c>
    </row>
    <row r="97" spans="2:7" ht="36" customHeight="1">
      <c r="B97" s="364"/>
      <c r="C97" s="366"/>
      <c r="D97" s="142" t="s">
        <v>345</v>
      </c>
      <c r="E97" s="130">
        <f>回答票!W98</f>
        <v>0</v>
      </c>
      <c r="G97" s="120" t="str">
        <f t="shared" si="1"/>
        <v/>
      </c>
    </row>
    <row r="98" spans="2:7" ht="19.899999999999999" customHeight="1">
      <c r="B98" s="363" t="str">
        <f>回答票!O99</f>
        <v>3-7</v>
      </c>
      <c r="C98" s="365" t="str">
        <f>回答票!P99</f>
        <v>熱海市が下水道事業等にウォーターPPPを導入する場合に、参入を検討するにあたり懸念点や支障と考えられる点がありましたらお答えください。（複数回答可）</v>
      </c>
      <c r="D98" s="127" t="str">
        <f>回答票!T99</f>
        <v>官民連携事業に関する知識や経験がない</v>
      </c>
      <c r="E98" s="120">
        <f>回答票!S99</f>
        <v>0</v>
      </c>
      <c r="G98" s="120" t="str">
        <f t="shared" si="1"/>
        <v/>
      </c>
    </row>
    <row r="99" spans="2:7" ht="19.899999999999999" customHeight="1">
      <c r="B99" s="368"/>
      <c r="C99" s="367"/>
      <c r="D99" s="127" t="str">
        <f>回答票!T100</f>
        <v>ウォーターPPP事業に関する知識がない</v>
      </c>
      <c r="E99" s="120">
        <f>回答票!S100</f>
        <v>0</v>
      </c>
      <c r="G99" s="120" t="str">
        <f t="shared" si="1"/>
        <v/>
      </c>
    </row>
    <row r="100" spans="2:7" ht="19.899999999999999" customHeight="1">
      <c r="B100" s="368"/>
      <c r="C100" s="367"/>
      <c r="D100" s="127" t="str">
        <f>回答票!T101</f>
        <v>事業規模が過大</v>
      </c>
      <c r="E100" s="120">
        <f>回答票!S101</f>
        <v>0</v>
      </c>
      <c r="G100" s="120" t="str">
        <f t="shared" si="1"/>
        <v/>
      </c>
    </row>
    <row r="101" spans="2:7" ht="19.899999999999999" customHeight="1">
      <c r="B101" s="368"/>
      <c r="C101" s="367"/>
      <c r="D101" s="127" t="str">
        <f>回答票!T102</f>
        <v>事業規模が過小</v>
      </c>
      <c r="E101" s="120">
        <f>回答票!S102</f>
        <v>0</v>
      </c>
      <c r="G101" s="120" t="str">
        <f t="shared" si="1"/>
        <v/>
      </c>
    </row>
    <row r="102" spans="2:7" ht="19.899999999999999" customHeight="1">
      <c r="B102" s="368"/>
      <c r="C102" s="367"/>
      <c r="D102" s="127" t="str">
        <f>回答票!T103</f>
        <v>管路施設の改築事業の規模が過大</v>
      </c>
      <c r="E102" s="120">
        <f>回答票!S103</f>
        <v>0</v>
      </c>
      <c r="G102" s="120" t="str">
        <f t="shared" si="1"/>
        <v/>
      </c>
    </row>
    <row r="103" spans="2:7" ht="31.5" customHeight="1">
      <c r="B103" s="368"/>
      <c r="C103" s="367"/>
      <c r="D103" s="127" t="str">
        <f>回答票!T104</f>
        <v>管路施設の改築事業の規模が過小</v>
      </c>
      <c r="E103" s="120">
        <f>回答票!S104</f>
        <v>0</v>
      </c>
      <c r="G103" s="120" t="str">
        <f t="shared" ref="G103:G166" si="2">IF(E103=0,"",IF(E103="○",1,E103))</f>
        <v/>
      </c>
    </row>
    <row r="104" spans="2:7" ht="19.899999999999999" customHeight="1">
      <c r="B104" s="368"/>
      <c r="C104" s="367"/>
      <c r="D104" s="127" t="str">
        <f>回答票!T105</f>
        <v>人員・人材を確保できない</v>
      </c>
      <c r="E104" s="120">
        <f>回答票!S105</f>
        <v>0</v>
      </c>
      <c r="G104" s="120" t="str">
        <f t="shared" si="2"/>
        <v/>
      </c>
    </row>
    <row r="105" spans="2:7" ht="19.899999999999999" customHeight="1">
      <c r="B105" s="368"/>
      <c r="C105" s="367"/>
      <c r="D105" s="127" t="str">
        <f>回答票!T106</f>
        <v>グループ企業を構成したり、構成員になることが困難</v>
      </c>
      <c r="E105" s="120">
        <f>回答票!S106</f>
        <v>0</v>
      </c>
      <c r="G105" s="120" t="str">
        <f t="shared" si="2"/>
        <v/>
      </c>
    </row>
    <row r="106" spans="2:7" ht="19.899999999999999" customHeight="1">
      <c r="B106" s="368"/>
      <c r="C106" s="367"/>
      <c r="D106" s="127" t="str">
        <f>回答票!T107</f>
        <v>大手企業との連携が困難</v>
      </c>
      <c r="E106" s="120">
        <f>回答票!S107</f>
        <v>0</v>
      </c>
      <c r="G106" s="120" t="str">
        <f t="shared" si="2"/>
        <v/>
      </c>
    </row>
    <row r="107" spans="2:7" ht="19.899999999999999" customHeight="1">
      <c r="B107" s="368"/>
      <c r="C107" s="367"/>
      <c r="D107" s="127" t="str">
        <f>回答票!T108</f>
        <v>地元企業との連携が困難</v>
      </c>
      <c r="E107" s="120">
        <f>回答票!S108</f>
        <v>0</v>
      </c>
      <c r="G107" s="120" t="str">
        <f t="shared" si="2"/>
        <v/>
      </c>
    </row>
    <row r="108" spans="2:7" ht="19.899999999999999" customHeight="1">
      <c r="B108" s="368"/>
      <c r="C108" s="367"/>
      <c r="D108" s="127" t="str">
        <f>回答票!T109</f>
        <v>対象範囲に管路施設が含まれている</v>
      </c>
      <c r="E108" s="120">
        <f>回答票!S109</f>
        <v>0</v>
      </c>
      <c r="G108" s="120" t="str">
        <f t="shared" si="2"/>
        <v/>
      </c>
    </row>
    <row r="109" spans="2:7" ht="19.899999999999999" customHeight="1">
      <c r="B109" s="368"/>
      <c r="C109" s="367"/>
      <c r="D109" s="127" t="str">
        <f>回答票!T110</f>
        <v>対象範囲に処理場などの施設が含まれている</v>
      </c>
      <c r="E109" s="120">
        <f>回答票!S110</f>
        <v>0</v>
      </c>
      <c r="G109" s="120" t="str">
        <f t="shared" si="2"/>
        <v/>
      </c>
    </row>
    <row r="110" spans="2:7" ht="19.899999999999999" customHeight="1">
      <c r="B110" s="368"/>
      <c r="C110" s="367"/>
      <c r="D110" s="127" t="str">
        <f>回答票!T111</f>
        <v>漁業集落排水事業が含まれている</v>
      </c>
      <c r="E110" s="120">
        <f>回答票!S111</f>
        <v>0</v>
      </c>
      <c r="G110" s="120" t="str">
        <f t="shared" si="2"/>
        <v/>
      </c>
    </row>
    <row r="111" spans="2:7" ht="19.899999999999999" customHeight="1">
      <c r="B111" s="368"/>
      <c r="C111" s="367"/>
      <c r="D111" s="127" t="str">
        <f>回答票!T112</f>
        <v>業務範囲（管路施設の改築工事が含まれている：更新実施型）</v>
      </c>
      <c r="E111" s="120">
        <f>回答票!S112</f>
        <v>0</v>
      </c>
      <c r="G111" s="120" t="str">
        <f t="shared" si="2"/>
        <v/>
      </c>
    </row>
    <row r="112" spans="2:7" ht="19.899999999999999" customHeight="1">
      <c r="B112" s="368"/>
      <c r="C112" s="367"/>
      <c r="D112" s="127" t="str">
        <f>回答票!T113</f>
        <v>業務範囲（処理場などの施設の改築工事が含まれていない：更新支援型）</v>
      </c>
      <c r="E112" s="120">
        <f>回答票!S113</f>
        <v>0</v>
      </c>
      <c r="G112" s="120" t="str">
        <f t="shared" si="2"/>
        <v/>
      </c>
    </row>
    <row r="113" spans="2:7" ht="19.899999999999999" customHeight="1">
      <c r="B113" s="368"/>
      <c r="C113" s="367"/>
      <c r="D113" s="127" t="str">
        <f>回答票!T114</f>
        <v>民側のリスク負担</v>
      </c>
      <c r="E113" s="120">
        <f>回答票!S114</f>
        <v>0</v>
      </c>
      <c r="G113" s="120" t="str">
        <f t="shared" si="2"/>
        <v/>
      </c>
    </row>
    <row r="114" spans="2:7" ht="19.899999999999999" customHeight="1">
      <c r="B114" s="368"/>
      <c r="C114" s="367"/>
      <c r="D114" s="127" t="str">
        <f>回答票!T115</f>
        <v>契約後の物価変動や人件費上昇などへの対応</v>
      </c>
      <c r="E114" s="120">
        <f>回答票!S115</f>
        <v>0</v>
      </c>
      <c r="G114" s="120" t="str">
        <f t="shared" si="2"/>
        <v/>
      </c>
    </row>
    <row r="115" spans="2:7" ht="19.899999999999999" customHeight="1">
      <c r="B115" s="368"/>
      <c r="C115" s="367"/>
      <c r="D115" s="127" t="str">
        <f>回答票!T116</f>
        <v>プロフィットシェアの配分や内容</v>
      </c>
      <c r="E115" s="120">
        <f>回答票!S116</f>
        <v>0</v>
      </c>
      <c r="G115" s="120" t="str">
        <f t="shared" si="2"/>
        <v/>
      </c>
    </row>
    <row r="116" spans="2:7" ht="19.899999999999999" customHeight="1">
      <c r="B116" s="368"/>
      <c r="C116" s="367"/>
      <c r="D116" s="127" t="str">
        <f>回答票!T117</f>
        <v>管路施設の性能規定の指標や内容</v>
      </c>
      <c r="E116" s="120">
        <f>回答票!S117</f>
        <v>0</v>
      </c>
      <c r="G116" s="120" t="str">
        <f t="shared" si="2"/>
        <v/>
      </c>
    </row>
    <row r="117" spans="2:7" ht="19.899999999999999" customHeight="1">
      <c r="B117" s="368"/>
      <c r="C117" s="367"/>
      <c r="D117" s="127" t="str">
        <f>回答票!T118</f>
        <v>公募時に開示される情報内容</v>
      </c>
      <c r="E117" s="120">
        <f>回答票!S118</f>
        <v>0</v>
      </c>
      <c r="G117" s="120" t="str">
        <f t="shared" si="2"/>
        <v/>
      </c>
    </row>
    <row r="118" spans="2:7" ht="27.6" customHeight="1">
      <c r="B118" s="368"/>
      <c r="C118" s="367"/>
      <c r="D118" s="127" t="str">
        <f>回答票!T119</f>
        <v xml:space="preserve"> その他
　（右の記入欄へ内容入力）</v>
      </c>
      <c r="E118" s="120">
        <f>回答票!S119</f>
        <v>0</v>
      </c>
      <c r="G118" s="120" t="str">
        <f t="shared" si="2"/>
        <v/>
      </c>
    </row>
    <row r="119" spans="2:7" ht="55.15" customHeight="1">
      <c r="B119" s="364"/>
      <c r="C119" s="366"/>
      <c r="D119" s="139" t="s">
        <v>345</v>
      </c>
      <c r="E119" s="130">
        <f>回答票!W119</f>
        <v>0</v>
      </c>
      <c r="G119" s="120" t="str">
        <f t="shared" si="2"/>
        <v/>
      </c>
    </row>
    <row r="120" spans="2:7" ht="19.899999999999999" customHeight="1">
      <c r="B120" s="363" t="str">
        <f>回答票!O120</f>
        <v>3-8</v>
      </c>
      <c r="C120" s="365" t="str">
        <f>回答票!P120</f>
        <v>「参入意欲がない」理由について教えてください。（複数回答可）
※No.3-4で「参入意欲がない」を選択された場合のみお答えください
以降の質問についても可能な範囲でご回答をお願いします。</v>
      </c>
      <c r="D120" s="127" t="str">
        <f>回答票!T120</f>
        <v>官民連携事業に関する知識や経験がない</v>
      </c>
      <c r="E120" s="120">
        <f>回答票!S120</f>
        <v>0</v>
      </c>
      <c r="G120" s="120" t="str">
        <f t="shared" si="2"/>
        <v/>
      </c>
    </row>
    <row r="121" spans="2:7" ht="19.899999999999999" customHeight="1">
      <c r="B121" s="368"/>
      <c r="C121" s="367"/>
      <c r="D121" s="127" t="str">
        <f>回答票!T121</f>
        <v>ウォーターPPP事業に関する知識がない</v>
      </c>
      <c r="E121" s="120">
        <f>回答票!S121</f>
        <v>0</v>
      </c>
      <c r="G121" s="120" t="str">
        <f t="shared" si="2"/>
        <v/>
      </c>
    </row>
    <row r="122" spans="2:7" ht="19.899999999999999" customHeight="1">
      <c r="B122" s="368"/>
      <c r="C122" s="367"/>
      <c r="D122" s="127" t="str">
        <f>回答票!T122</f>
        <v>事業規模が過大</v>
      </c>
      <c r="E122" s="120">
        <f>回答票!S122</f>
        <v>0</v>
      </c>
      <c r="G122" s="120" t="str">
        <f t="shared" si="2"/>
        <v/>
      </c>
    </row>
    <row r="123" spans="2:7" ht="19.899999999999999" customHeight="1">
      <c r="B123" s="368"/>
      <c r="C123" s="367"/>
      <c r="D123" s="127" t="str">
        <f>回答票!T123</f>
        <v>事業規模が過小</v>
      </c>
      <c r="E123" s="120">
        <f>回答票!S123</f>
        <v>0</v>
      </c>
      <c r="G123" s="120" t="str">
        <f t="shared" si="2"/>
        <v/>
      </c>
    </row>
    <row r="124" spans="2:7" ht="19.899999999999999" customHeight="1">
      <c r="B124" s="368"/>
      <c r="C124" s="367"/>
      <c r="D124" s="127" t="str">
        <f>回答票!T124</f>
        <v>管路施設の改築事業の規模が過大</v>
      </c>
      <c r="E124" s="120">
        <f>回答票!S124</f>
        <v>0</v>
      </c>
      <c r="G124" s="120" t="str">
        <f t="shared" si="2"/>
        <v/>
      </c>
    </row>
    <row r="125" spans="2:7" ht="19.899999999999999" customHeight="1">
      <c r="B125" s="368"/>
      <c r="C125" s="367"/>
      <c r="D125" s="127" t="str">
        <f>回答票!T125</f>
        <v>管路施設の改築事業の規模が過小</v>
      </c>
      <c r="E125" s="120">
        <f>回答票!S125</f>
        <v>0</v>
      </c>
      <c r="G125" s="120" t="str">
        <f t="shared" si="2"/>
        <v/>
      </c>
    </row>
    <row r="126" spans="2:7" ht="19.899999999999999" customHeight="1">
      <c r="B126" s="368"/>
      <c r="C126" s="367"/>
      <c r="D126" s="127" t="str">
        <f>回答票!T126</f>
        <v>人員・人材を確保できない</v>
      </c>
      <c r="E126" s="120">
        <f>回答票!S126</f>
        <v>0</v>
      </c>
      <c r="G126" s="120" t="str">
        <f t="shared" si="2"/>
        <v/>
      </c>
    </row>
    <row r="127" spans="2:7" ht="19.899999999999999" customHeight="1">
      <c r="B127" s="368"/>
      <c r="C127" s="367"/>
      <c r="D127" s="127" t="str">
        <f>回答票!T127</f>
        <v>グループ企業を構成したり、構成員になることが困難</v>
      </c>
      <c r="E127" s="120">
        <f>回答票!S127</f>
        <v>0</v>
      </c>
      <c r="G127" s="120" t="str">
        <f t="shared" si="2"/>
        <v/>
      </c>
    </row>
    <row r="128" spans="2:7" ht="19.899999999999999" customHeight="1">
      <c r="B128" s="368"/>
      <c r="C128" s="367"/>
      <c r="D128" s="127" t="str">
        <f>回答票!T128</f>
        <v>大手企業との連携が困難</v>
      </c>
      <c r="E128" s="120">
        <f>回答票!S128</f>
        <v>0</v>
      </c>
      <c r="G128" s="120" t="str">
        <f t="shared" si="2"/>
        <v/>
      </c>
    </row>
    <row r="129" spans="2:7" ht="19.899999999999999" customHeight="1">
      <c r="B129" s="368"/>
      <c r="C129" s="367"/>
      <c r="D129" s="127" t="str">
        <f>回答票!T129</f>
        <v>地元企業との連携が困難</v>
      </c>
      <c r="E129" s="120">
        <f>回答票!S129</f>
        <v>0</v>
      </c>
      <c r="G129" s="120" t="str">
        <f t="shared" si="2"/>
        <v/>
      </c>
    </row>
    <row r="130" spans="2:7" ht="19.899999999999999" customHeight="1">
      <c r="B130" s="368"/>
      <c r="C130" s="367"/>
      <c r="D130" s="127" t="str">
        <f>回答票!T130</f>
        <v>対象範囲に管路施設が含まれている</v>
      </c>
      <c r="E130" s="120">
        <f>回答票!S130</f>
        <v>0</v>
      </c>
      <c r="G130" s="120" t="str">
        <f t="shared" si="2"/>
        <v/>
      </c>
    </row>
    <row r="131" spans="2:7" ht="19.899999999999999" customHeight="1">
      <c r="B131" s="368"/>
      <c r="C131" s="367"/>
      <c r="D131" s="127" t="str">
        <f>回答票!T131</f>
        <v>対象範囲に処理場などの施設が含まれている</v>
      </c>
      <c r="E131" s="120">
        <f>回答票!S131</f>
        <v>0</v>
      </c>
      <c r="G131" s="120" t="str">
        <f t="shared" si="2"/>
        <v/>
      </c>
    </row>
    <row r="132" spans="2:7" ht="19.899999999999999" customHeight="1">
      <c r="B132" s="368"/>
      <c r="C132" s="367"/>
      <c r="D132" s="127" t="str">
        <f>回答票!T132</f>
        <v>漁業集落排水事業が含まれている</v>
      </c>
      <c r="E132" s="120">
        <f>回答票!S132</f>
        <v>0</v>
      </c>
      <c r="G132" s="120" t="str">
        <f t="shared" si="2"/>
        <v/>
      </c>
    </row>
    <row r="133" spans="2:7" ht="19.899999999999999" customHeight="1">
      <c r="B133" s="368"/>
      <c r="C133" s="367"/>
      <c r="D133" s="127" t="str">
        <f>回答票!T133</f>
        <v>業務範囲（管路施設の改築工事が含まれている：更新実施型）</v>
      </c>
      <c r="E133" s="120">
        <f>回答票!S133</f>
        <v>0</v>
      </c>
      <c r="G133" s="120" t="str">
        <f t="shared" si="2"/>
        <v/>
      </c>
    </row>
    <row r="134" spans="2:7" ht="19.899999999999999" customHeight="1">
      <c r="B134" s="368"/>
      <c r="C134" s="367"/>
      <c r="D134" s="127" t="str">
        <f>回答票!T134</f>
        <v>業務範囲（処理場などの施設の改築工事が含まれていない：更新支援型）</v>
      </c>
      <c r="E134" s="120">
        <f>回答票!S134</f>
        <v>0</v>
      </c>
      <c r="G134" s="120" t="str">
        <f t="shared" si="2"/>
        <v/>
      </c>
    </row>
    <row r="135" spans="2:7" ht="19.899999999999999" customHeight="1">
      <c r="B135" s="368"/>
      <c r="C135" s="367"/>
      <c r="D135" s="127" t="str">
        <f>回答票!T135</f>
        <v>民側のリスク負担</v>
      </c>
      <c r="E135" s="120">
        <f>回答票!S135</f>
        <v>0</v>
      </c>
      <c r="G135" s="120" t="str">
        <f t="shared" si="2"/>
        <v/>
      </c>
    </row>
    <row r="136" spans="2:7" ht="19.899999999999999" customHeight="1">
      <c r="B136" s="368"/>
      <c r="C136" s="367"/>
      <c r="D136" s="127" t="str">
        <f>回答票!T136</f>
        <v>契約後の物価変動や人件費上昇などへの対応</v>
      </c>
      <c r="E136" s="120">
        <f>回答票!S136</f>
        <v>0</v>
      </c>
      <c r="G136" s="120" t="str">
        <f t="shared" si="2"/>
        <v/>
      </c>
    </row>
    <row r="137" spans="2:7" ht="19.899999999999999" customHeight="1">
      <c r="B137" s="368"/>
      <c r="C137" s="367"/>
      <c r="D137" s="127" t="str">
        <f>回答票!T137</f>
        <v>プロフィットシェアの配分や内容</v>
      </c>
      <c r="E137" s="120">
        <f>回答票!S137</f>
        <v>0</v>
      </c>
      <c r="G137" s="120" t="str">
        <f t="shared" si="2"/>
        <v/>
      </c>
    </row>
    <row r="138" spans="2:7" ht="19.899999999999999" customHeight="1">
      <c r="B138" s="368"/>
      <c r="C138" s="367"/>
      <c r="D138" s="127" t="str">
        <f>回答票!T138</f>
        <v>管路施設の性能規定の指標や内容</v>
      </c>
      <c r="E138" s="120">
        <f>回答票!S138</f>
        <v>0</v>
      </c>
      <c r="G138" s="120" t="str">
        <f t="shared" si="2"/>
        <v/>
      </c>
    </row>
    <row r="139" spans="2:7" ht="19.899999999999999" customHeight="1">
      <c r="B139" s="368"/>
      <c r="C139" s="367"/>
      <c r="D139" s="127" t="str">
        <f>回答票!T139</f>
        <v>公募時に開示される情報内容</v>
      </c>
      <c r="E139" s="120">
        <f>回答票!S139</f>
        <v>0</v>
      </c>
      <c r="G139" s="120" t="str">
        <f t="shared" si="2"/>
        <v/>
      </c>
    </row>
    <row r="140" spans="2:7" ht="56.45" customHeight="1">
      <c r="B140" s="368"/>
      <c r="C140" s="367"/>
      <c r="D140" s="127" t="str">
        <f>回答票!T140</f>
        <v>その他
（右の記入欄へ内容入力）</v>
      </c>
      <c r="E140" s="120">
        <f>回答票!S140</f>
        <v>0</v>
      </c>
      <c r="G140" s="120" t="str">
        <f t="shared" si="2"/>
        <v/>
      </c>
    </row>
    <row r="141" spans="2:7" ht="82.9" customHeight="1">
      <c r="B141" s="364"/>
      <c r="C141" s="366"/>
      <c r="D141" s="139" t="s">
        <v>345</v>
      </c>
      <c r="E141" s="130">
        <f>回答票!W140</f>
        <v>0</v>
      </c>
      <c r="G141" s="120" t="str">
        <f t="shared" si="2"/>
        <v/>
      </c>
    </row>
    <row r="142" spans="2:7" ht="19.899999999999999" customHeight="1">
      <c r="B142" s="363" t="str">
        <f>回答票!O143</f>
        <v>4-1</v>
      </c>
      <c r="C142" s="365" t="str">
        <f>回答票!P143</f>
        <v>熱海市が下水道事業等にウォーターPPPを導入する場合に、貴社に参入しやすさなどの観点から、ウォーターPPPの導入対象とすることが望ましくないとお考えになる業務について、お答えください。（複数回答可）</v>
      </c>
      <c r="D142" s="127" t="str">
        <f>回答票!T143</f>
        <v>特にない</v>
      </c>
      <c r="E142" s="120">
        <f>回答票!S143</f>
        <v>0</v>
      </c>
      <c r="G142" s="120" t="str">
        <f t="shared" si="2"/>
        <v/>
      </c>
    </row>
    <row r="143" spans="2:7" ht="19.899999999999999" customHeight="1">
      <c r="B143" s="368"/>
      <c r="C143" s="367"/>
      <c r="D143" s="143" t="str">
        <f>回答票!T144</f>
        <v>点検、調査</v>
      </c>
      <c r="E143" s="144">
        <f>回答票!S144</f>
        <v>0</v>
      </c>
      <c r="G143" s="120" t="str">
        <f t="shared" si="2"/>
        <v/>
      </c>
    </row>
    <row r="144" spans="2:7" ht="19.899999999999999" customHeight="1">
      <c r="B144" s="368"/>
      <c r="C144" s="367"/>
      <c r="D144" s="143" t="str">
        <f>回答票!T145</f>
        <v>清掃</v>
      </c>
      <c r="E144" s="144">
        <f>回答票!S145</f>
        <v>0</v>
      </c>
      <c r="G144" s="120" t="str">
        <f t="shared" si="2"/>
        <v/>
      </c>
    </row>
    <row r="145" spans="2:7" ht="19.899999999999999" customHeight="1">
      <c r="B145" s="368"/>
      <c r="C145" s="367"/>
      <c r="D145" s="143" t="str">
        <f>回答票!T146</f>
        <v>修繕</v>
      </c>
      <c r="E145" s="144">
        <f>回答票!S146</f>
        <v>0</v>
      </c>
      <c r="G145" s="120" t="str">
        <f t="shared" si="2"/>
        <v/>
      </c>
    </row>
    <row r="146" spans="2:7" ht="19.899999999999999" customHeight="1">
      <c r="B146" s="368"/>
      <c r="C146" s="367"/>
      <c r="D146" s="143" t="str">
        <f>回答票!T147</f>
        <v>更新計画案策定</v>
      </c>
      <c r="E146" s="144">
        <f>回答票!S147</f>
        <v>0</v>
      </c>
      <c r="G146" s="120" t="str">
        <f t="shared" si="2"/>
        <v/>
      </c>
    </row>
    <row r="147" spans="2:7" ht="19.899999999999999" customHeight="1">
      <c r="B147" s="368"/>
      <c r="C147" s="367"/>
      <c r="D147" s="143" t="str">
        <f>回答票!T148</f>
        <v>実施設計</v>
      </c>
      <c r="E147" s="144">
        <f>回答票!S148</f>
        <v>0</v>
      </c>
      <c r="G147" s="120" t="str">
        <f t="shared" si="2"/>
        <v/>
      </c>
    </row>
    <row r="148" spans="2:7" ht="19.899999999999999" customHeight="1">
      <c r="B148" s="368"/>
      <c r="C148" s="367"/>
      <c r="D148" s="143" t="str">
        <f>回答票!T149</f>
        <v>設計業務発注・監理支援</v>
      </c>
      <c r="E148" s="144">
        <f>回答票!S149</f>
        <v>0</v>
      </c>
      <c r="G148" s="120" t="str">
        <f t="shared" si="2"/>
        <v/>
      </c>
    </row>
    <row r="149" spans="2:7" ht="19.899999999999999" customHeight="1">
      <c r="B149" s="368"/>
      <c r="C149" s="367"/>
      <c r="D149" s="143" t="str">
        <f>回答票!T150</f>
        <v>建設工事発注・監理支援</v>
      </c>
      <c r="E149" s="144">
        <f>回答票!S150</f>
        <v>0</v>
      </c>
      <c r="G149" s="120" t="str">
        <f t="shared" si="2"/>
        <v/>
      </c>
    </row>
    <row r="150" spans="2:7" ht="19.899999999999999" customHeight="1">
      <c r="B150" s="368"/>
      <c r="C150" s="367"/>
      <c r="D150" s="143" t="str">
        <f>回答票!T151</f>
        <v>改築（管更生）</v>
      </c>
      <c r="E150" s="144">
        <f>回答票!S151</f>
        <v>0</v>
      </c>
      <c r="G150" s="120" t="str">
        <f t="shared" si="2"/>
        <v/>
      </c>
    </row>
    <row r="151" spans="2:7" ht="19.899999999999999" customHeight="1">
      <c r="B151" s="368"/>
      <c r="C151" s="367"/>
      <c r="D151" s="143" t="str">
        <f>回答票!T152</f>
        <v>改築（布設替え）</v>
      </c>
      <c r="E151" s="144">
        <f>回答票!S152</f>
        <v>0</v>
      </c>
      <c r="G151" s="120" t="str">
        <f t="shared" si="2"/>
        <v/>
      </c>
    </row>
    <row r="152" spans="2:7" ht="19.899999999999999" customHeight="1">
      <c r="B152" s="368"/>
      <c r="C152" s="367"/>
      <c r="D152" s="143" t="str">
        <f>回答票!T153</f>
        <v>改築（MH蓋交換）</v>
      </c>
      <c r="E152" s="144">
        <f>回答票!S153</f>
        <v>0</v>
      </c>
      <c r="G152" s="120" t="str">
        <f t="shared" si="2"/>
        <v/>
      </c>
    </row>
    <row r="153" spans="2:7" ht="19.899999999999999" customHeight="1">
      <c r="B153" s="368"/>
      <c r="C153" s="367"/>
      <c r="D153" s="143" t="str">
        <f>回答票!T154</f>
        <v>耐震化工事</v>
      </c>
      <c r="E153" s="144">
        <f>回答票!S154</f>
        <v>0</v>
      </c>
      <c r="G153" s="120" t="str">
        <f t="shared" si="2"/>
        <v/>
      </c>
    </row>
    <row r="154" spans="2:7" ht="19.899999999999999" customHeight="1">
      <c r="B154" s="368"/>
      <c r="C154" s="367"/>
      <c r="D154" s="143" t="str">
        <f>回答票!T155</f>
        <v>不明水対策</v>
      </c>
      <c r="E154" s="144">
        <f>回答票!S155</f>
        <v>0</v>
      </c>
      <c r="G154" s="120" t="str">
        <f t="shared" si="2"/>
        <v/>
      </c>
    </row>
    <row r="155" spans="2:7" ht="19.899999999999999" customHeight="1">
      <c r="B155" s="368"/>
      <c r="C155" s="367"/>
      <c r="D155" s="143" t="str">
        <f>回答票!T156</f>
        <v>悪臭対策</v>
      </c>
      <c r="E155" s="144">
        <f>回答票!S156</f>
        <v>0</v>
      </c>
      <c r="G155" s="120" t="str">
        <f t="shared" si="2"/>
        <v/>
      </c>
    </row>
    <row r="156" spans="2:7" ht="19.899999999999999" customHeight="1">
      <c r="B156" s="368"/>
      <c r="C156" s="367"/>
      <c r="D156" s="143" t="str">
        <f>回答票!T157</f>
        <v>事故対応</v>
      </c>
      <c r="E156" s="144">
        <f>回答票!S157</f>
        <v>0</v>
      </c>
      <c r="G156" s="120" t="str">
        <f t="shared" si="2"/>
        <v/>
      </c>
    </row>
    <row r="157" spans="2:7" ht="19.899999999999999" customHeight="1">
      <c r="B157" s="368"/>
      <c r="C157" s="367"/>
      <c r="D157" s="143" t="str">
        <f>回答票!T158</f>
        <v>住民対応</v>
      </c>
      <c r="E157" s="144">
        <f>回答票!S158</f>
        <v>0</v>
      </c>
      <c r="G157" s="120" t="str">
        <f t="shared" si="2"/>
        <v/>
      </c>
    </row>
    <row r="158" spans="2:7" ht="19.899999999999999" customHeight="1">
      <c r="B158" s="368"/>
      <c r="C158" s="367"/>
      <c r="D158" s="143" t="str">
        <f>回答票!T159</f>
        <v>他工事等立合い</v>
      </c>
      <c r="E158" s="144">
        <f>回答票!S159</f>
        <v>0</v>
      </c>
      <c r="G158" s="120" t="str">
        <f t="shared" si="2"/>
        <v/>
      </c>
    </row>
    <row r="159" spans="2:7" ht="19.899999999999999" customHeight="1">
      <c r="B159" s="368"/>
      <c r="C159" s="367"/>
      <c r="D159" s="143" t="str">
        <f>回答票!T160</f>
        <v>災害対応</v>
      </c>
      <c r="E159" s="144">
        <f>回答票!S160</f>
        <v>0</v>
      </c>
      <c r="G159" s="120" t="str">
        <f t="shared" si="2"/>
        <v/>
      </c>
    </row>
    <row r="160" spans="2:7" ht="19.899999999999999" customHeight="1">
      <c r="B160" s="368"/>
      <c r="C160" s="367"/>
      <c r="D160" s="143" t="str">
        <f>回答票!T161</f>
        <v>台帳管理</v>
      </c>
      <c r="E160" s="144">
        <f>回答票!S161</f>
        <v>0</v>
      </c>
      <c r="G160" s="120" t="str">
        <f t="shared" si="2"/>
        <v/>
      </c>
    </row>
    <row r="161" spans="2:7" ht="19.899999999999999" customHeight="1">
      <c r="B161" s="368"/>
      <c r="C161" s="367"/>
      <c r="D161" s="143" t="str">
        <f>回答票!T162</f>
        <v>見学者対応</v>
      </c>
      <c r="E161" s="144">
        <f>回答票!S162</f>
        <v>0</v>
      </c>
      <c r="G161" s="120" t="str">
        <f t="shared" si="2"/>
        <v/>
      </c>
    </row>
    <row r="162" spans="2:7" ht="19.899999999999999" customHeight="1">
      <c r="B162" s="368"/>
      <c r="C162" s="367"/>
      <c r="D162" s="127" t="str">
        <f>回答票!T163</f>
        <v>運転管理</v>
      </c>
      <c r="E162" s="120">
        <f>回答票!S163</f>
        <v>0</v>
      </c>
      <c r="G162" s="120" t="str">
        <f t="shared" si="2"/>
        <v/>
      </c>
    </row>
    <row r="163" spans="2:7" ht="19.899999999999999" customHeight="1">
      <c r="B163" s="368"/>
      <c r="C163" s="367"/>
      <c r="D163" s="127" t="str">
        <f>回答票!T164</f>
        <v>保守点検</v>
      </c>
      <c r="E163" s="120">
        <f>回答票!S164</f>
        <v>0</v>
      </c>
      <c r="G163" s="120" t="str">
        <f t="shared" si="2"/>
        <v/>
      </c>
    </row>
    <row r="164" spans="2:7" ht="19.899999999999999" customHeight="1">
      <c r="B164" s="368"/>
      <c r="C164" s="367"/>
      <c r="D164" s="127" t="str">
        <f>回答票!T165</f>
        <v>水質・汚泥試験</v>
      </c>
      <c r="E164" s="120">
        <f>回答票!S165</f>
        <v>0</v>
      </c>
      <c r="G164" s="120" t="str">
        <f t="shared" si="2"/>
        <v/>
      </c>
    </row>
    <row r="165" spans="2:7" ht="19.899999999999999" customHeight="1">
      <c r="B165" s="368"/>
      <c r="C165" s="367"/>
      <c r="D165" s="127" t="str">
        <f>回答票!T166</f>
        <v>ユーティリティ調達（電力）</v>
      </c>
      <c r="E165" s="120">
        <f>回答票!S166</f>
        <v>0</v>
      </c>
      <c r="G165" s="120" t="str">
        <f t="shared" si="2"/>
        <v/>
      </c>
    </row>
    <row r="166" spans="2:7" ht="19.899999999999999" customHeight="1">
      <c r="B166" s="368"/>
      <c r="C166" s="367"/>
      <c r="D166" s="127" t="str">
        <f>回答票!T167</f>
        <v>ユーティリティ調達（水道）</v>
      </c>
      <c r="E166" s="120">
        <f>回答票!S167</f>
        <v>0</v>
      </c>
      <c r="G166" s="120" t="str">
        <f t="shared" si="2"/>
        <v/>
      </c>
    </row>
    <row r="167" spans="2:7" ht="19.899999999999999" customHeight="1">
      <c r="B167" s="368"/>
      <c r="C167" s="367"/>
      <c r="D167" s="127" t="str">
        <f>回答票!T168</f>
        <v>ユーティリティ調達（ガス）</v>
      </c>
      <c r="E167" s="120">
        <f>回答票!S168</f>
        <v>0</v>
      </c>
      <c r="G167" s="120" t="str">
        <f t="shared" ref="G167:G230" si="3">IF(E167=0,"",IF(E167="○",1,E167))</f>
        <v/>
      </c>
    </row>
    <row r="168" spans="2:7" ht="19.899999999999999" customHeight="1">
      <c r="B168" s="368"/>
      <c r="C168" s="367"/>
      <c r="D168" s="127" t="str">
        <f>回答票!T169</f>
        <v>ユーティリティ調達（通信）</v>
      </c>
      <c r="E168" s="120">
        <f>回答票!S169</f>
        <v>0</v>
      </c>
      <c r="G168" s="120" t="str">
        <f t="shared" si="3"/>
        <v/>
      </c>
    </row>
    <row r="169" spans="2:7" ht="19.899999999999999" customHeight="1">
      <c r="B169" s="368"/>
      <c r="C169" s="367"/>
      <c r="D169" s="127" t="str">
        <f>回答票!T170</f>
        <v>ユーティリティ調達（薬品）</v>
      </c>
      <c r="E169" s="120">
        <f>回答票!S170</f>
        <v>0</v>
      </c>
      <c r="G169" s="120" t="str">
        <f t="shared" si="3"/>
        <v/>
      </c>
    </row>
    <row r="170" spans="2:7" ht="19.899999999999999" customHeight="1">
      <c r="B170" s="368"/>
      <c r="C170" s="367"/>
      <c r="D170" s="127" t="str">
        <f>回答票!T171</f>
        <v>ユーティリティ調達（燃料）</v>
      </c>
      <c r="E170" s="120">
        <f>回答票!S171</f>
        <v>0</v>
      </c>
      <c r="G170" s="120" t="str">
        <f t="shared" si="3"/>
        <v/>
      </c>
    </row>
    <row r="171" spans="2:7" ht="19.899999999999999" customHeight="1">
      <c r="B171" s="368"/>
      <c r="C171" s="367"/>
      <c r="D171" s="127" t="str">
        <f>回答票!T172</f>
        <v>ユーティリティ調達（消耗品）</v>
      </c>
      <c r="E171" s="120">
        <f>回答票!S172</f>
        <v>0</v>
      </c>
      <c r="G171" s="120" t="str">
        <f t="shared" si="3"/>
        <v/>
      </c>
    </row>
    <row r="172" spans="2:7" ht="19.899999999999999" customHeight="1">
      <c r="B172" s="368"/>
      <c r="C172" s="367"/>
      <c r="D172" s="127" t="str">
        <f>回答票!T173</f>
        <v>汚泥等廃棄物運搬処分</v>
      </c>
      <c r="E172" s="120">
        <f>回答票!S173</f>
        <v>0</v>
      </c>
      <c r="G172" s="120" t="str">
        <f t="shared" si="3"/>
        <v/>
      </c>
    </row>
    <row r="173" spans="2:7" ht="19.899999999999999" customHeight="1">
      <c r="B173" s="368"/>
      <c r="C173" s="367"/>
      <c r="D173" s="127" t="str">
        <f>回答票!T174</f>
        <v>汚泥等廃棄物運搬処分（管理業務のみ）</v>
      </c>
      <c r="E173" s="120">
        <f>回答票!S174</f>
        <v>0</v>
      </c>
      <c r="G173" s="120" t="str">
        <f t="shared" si="3"/>
        <v/>
      </c>
    </row>
    <row r="174" spans="2:7" ht="19.899999999999999" customHeight="1">
      <c r="B174" s="368"/>
      <c r="C174" s="367"/>
      <c r="D174" s="127" t="str">
        <f>回答票!T175</f>
        <v>小規模修繕</v>
      </c>
      <c r="E174" s="120">
        <f>回答票!S175</f>
        <v>0</v>
      </c>
      <c r="G174" s="120" t="str">
        <f t="shared" si="3"/>
        <v/>
      </c>
    </row>
    <row r="175" spans="2:7" ht="19.899999999999999" customHeight="1">
      <c r="B175" s="368"/>
      <c r="C175" s="367"/>
      <c r="D175" s="127" t="str">
        <f>回答票!T176</f>
        <v>修繕</v>
      </c>
      <c r="E175" s="120">
        <f>回答票!S176</f>
        <v>0</v>
      </c>
      <c r="G175" s="120" t="str">
        <f t="shared" si="3"/>
        <v/>
      </c>
    </row>
    <row r="176" spans="2:7" ht="19.899999999999999" customHeight="1">
      <c r="B176" s="368"/>
      <c r="C176" s="367"/>
      <c r="D176" s="127" t="str">
        <f>回答票!T177</f>
        <v>施設衛生管理</v>
      </c>
      <c r="E176" s="120">
        <f>回答票!S177</f>
        <v>0</v>
      </c>
      <c r="G176" s="120" t="str">
        <f t="shared" si="3"/>
        <v/>
      </c>
    </row>
    <row r="177" spans="2:7" ht="19.899999999999999" customHeight="1">
      <c r="B177" s="368"/>
      <c r="C177" s="367"/>
      <c r="D177" s="127" t="str">
        <f>回答票!T178</f>
        <v>更新計画案策定</v>
      </c>
      <c r="E177" s="120">
        <f>回答票!S178</f>
        <v>0</v>
      </c>
      <c r="G177" s="120" t="str">
        <f t="shared" si="3"/>
        <v/>
      </c>
    </row>
    <row r="178" spans="2:7" ht="19.899999999999999" customHeight="1">
      <c r="B178" s="368"/>
      <c r="C178" s="367"/>
      <c r="D178" s="127" t="str">
        <f>回答票!T179</f>
        <v>実施設計</v>
      </c>
      <c r="E178" s="120">
        <f>回答票!S179</f>
        <v>0</v>
      </c>
      <c r="G178" s="120" t="str">
        <f t="shared" si="3"/>
        <v/>
      </c>
    </row>
    <row r="179" spans="2:7" ht="19.899999999999999" customHeight="1">
      <c r="B179" s="368"/>
      <c r="C179" s="367"/>
      <c r="D179" s="127" t="str">
        <f>回答票!T180</f>
        <v>設計業務発注・監理支援</v>
      </c>
      <c r="E179" s="120">
        <f>回答票!S180</f>
        <v>0</v>
      </c>
      <c r="G179" s="120" t="str">
        <f t="shared" si="3"/>
        <v/>
      </c>
    </row>
    <row r="180" spans="2:7" ht="19.899999999999999" customHeight="1">
      <c r="B180" s="368"/>
      <c r="C180" s="367"/>
      <c r="D180" s="127" t="str">
        <f>回答票!T181</f>
        <v>建設工事発注・監理支援</v>
      </c>
      <c r="E180" s="120">
        <f>回答票!S181</f>
        <v>0</v>
      </c>
      <c r="G180" s="120" t="str">
        <f t="shared" si="3"/>
        <v/>
      </c>
    </row>
    <row r="181" spans="2:7" ht="19.899999999999999" customHeight="1">
      <c r="B181" s="368"/>
      <c r="C181" s="367"/>
      <c r="D181" s="127" t="str">
        <f>回答票!T182</f>
        <v>改築（土木・建築）</v>
      </c>
      <c r="E181" s="120">
        <f>回答票!S182</f>
        <v>0</v>
      </c>
      <c r="G181" s="120" t="str">
        <f t="shared" si="3"/>
        <v/>
      </c>
    </row>
    <row r="182" spans="2:7" ht="19.899999999999999" customHeight="1">
      <c r="B182" s="368"/>
      <c r="C182" s="367"/>
      <c r="D182" s="127" t="str">
        <f>回答票!T183</f>
        <v>改築（機械設備）</v>
      </c>
      <c r="E182" s="120">
        <f>回答票!S183</f>
        <v>0</v>
      </c>
      <c r="G182" s="120" t="str">
        <f t="shared" si="3"/>
        <v/>
      </c>
    </row>
    <row r="183" spans="2:7" ht="19.899999999999999" customHeight="1">
      <c r="B183" s="368"/>
      <c r="C183" s="367"/>
      <c r="D183" s="127" t="str">
        <f>回答票!T184</f>
        <v>改築（電気設備）</v>
      </c>
      <c r="E183" s="120">
        <f>回答票!S184</f>
        <v>0</v>
      </c>
      <c r="G183" s="120" t="str">
        <f t="shared" si="3"/>
        <v/>
      </c>
    </row>
    <row r="184" spans="2:7" ht="19.899999999999999" customHeight="1">
      <c r="B184" s="368"/>
      <c r="C184" s="367"/>
      <c r="D184" s="127" t="str">
        <f>回答票!T185</f>
        <v>緊急対応</v>
      </c>
      <c r="E184" s="120">
        <f>回答票!S185</f>
        <v>0</v>
      </c>
      <c r="G184" s="120" t="str">
        <f t="shared" si="3"/>
        <v/>
      </c>
    </row>
    <row r="185" spans="2:7" ht="19.899999999999999" customHeight="1">
      <c r="B185" s="368"/>
      <c r="C185" s="367"/>
      <c r="D185" s="127" t="str">
        <f>回答票!T186</f>
        <v>台帳管理</v>
      </c>
      <c r="E185" s="120">
        <f>回答票!S186</f>
        <v>0</v>
      </c>
      <c r="G185" s="120" t="str">
        <f t="shared" si="3"/>
        <v/>
      </c>
    </row>
    <row r="186" spans="2:7" ht="19.899999999999999" customHeight="1">
      <c r="B186" s="368"/>
      <c r="C186" s="367"/>
      <c r="D186" s="127" t="str">
        <f>回答票!T187</f>
        <v>見学者対応</v>
      </c>
      <c r="E186" s="120">
        <f>回答票!S187</f>
        <v>0</v>
      </c>
      <c r="G186" s="120" t="str">
        <f t="shared" si="3"/>
        <v/>
      </c>
    </row>
    <row r="187" spans="2:7" ht="19.899999999999999" customHeight="1">
      <c r="B187" s="368"/>
      <c r="C187" s="367"/>
      <c r="D187" s="143" t="str">
        <f>回答票!T188</f>
        <v>運転管理</v>
      </c>
      <c r="E187" s="144">
        <f>回答票!S188</f>
        <v>0</v>
      </c>
      <c r="G187" s="120" t="str">
        <f t="shared" si="3"/>
        <v/>
      </c>
    </row>
    <row r="188" spans="2:7" ht="19.899999999999999" customHeight="1">
      <c r="B188" s="368"/>
      <c r="C188" s="367"/>
      <c r="D188" s="143" t="str">
        <f>回答票!T189</f>
        <v>保守点検</v>
      </c>
      <c r="E188" s="144">
        <f>回答票!S189</f>
        <v>0</v>
      </c>
      <c r="G188" s="120" t="str">
        <f t="shared" si="3"/>
        <v/>
      </c>
    </row>
    <row r="189" spans="2:7" ht="19.899999999999999" customHeight="1">
      <c r="B189" s="368"/>
      <c r="C189" s="367"/>
      <c r="D189" s="143" t="str">
        <f>回答票!T190</f>
        <v>水質・汚泥試験</v>
      </c>
      <c r="E189" s="144">
        <f>回答票!S190</f>
        <v>0</v>
      </c>
      <c r="G189" s="120" t="str">
        <f t="shared" si="3"/>
        <v/>
      </c>
    </row>
    <row r="190" spans="2:7" ht="19.899999999999999" customHeight="1">
      <c r="B190" s="368"/>
      <c r="C190" s="367"/>
      <c r="D190" s="143" t="str">
        <f>回答票!T191</f>
        <v>ユーティリティ調達（電力）</v>
      </c>
      <c r="E190" s="144">
        <f>回答票!S191</f>
        <v>0</v>
      </c>
      <c r="G190" s="120" t="str">
        <f t="shared" si="3"/>
        <v/>
      </c>
    </row>
    <row r="191" spans="2:7" ht="19.899999999999999" customHeight="1">
      <c r="B191" s="368"/>
      <c r="C191" s="367"/>
      <c r="D191" s="143" t="str">
        <f>回答票!T192</f>
        <v>ユーティリティ調達（水道）</v>
      </c>
      <c r="E191" s="144">
        <f>回答票!S192</f>
        <v>0</v>
      </c>
      <c r="G191" s="120" t="str">
        <f t="shared" si="3"/>
        <v/>
      </c>
    </row>
    <row r="192" spans="2:7" ht="19.899999999999999" customHeight="1">
      <c r="B192" s="368"/>
      <c r="C192" s="367"/>
      <c r="D192" s="143" t="str">
        <f>回答票!T193</f>
        <v>ユーティリティ調達（ガス）</v>
      </c>
      <c r="E192" s="144">
        <f>回答票!S193</f>
        <v>0</v>
      </c>
      <c r="G192" s="120" t="str">
        <f t="shared" si="3"/>
        <v/>
      </c>
    </row>
    <row r="193" spans="2:7" ht="19.899999999999999" customHeight="1">
      <c r="B193" s="368"/>
      <c r="C193" s="367"/>
      <c r="D193" s="143" t="str">
        <f>回答票!T194</f>
        <v>ユーティリティ調達（通信）</v>
      </c>
      <c r="E193" s="144">
        <f>回答票!S194</f>
        <v>0</v>
      </c>
      <c r="G193" s="120" t="str">
        <f t="shared" si="3"/>
        <v/>
      </c>
    </row>
    <row r="194" spans="2:7" ht="19.899999999999999" customHeight="1">
      <c r="B194" s="368"/>
      <c r="C194" s="367"/>
      <c r="D194" s="143" t="str">
        <f>回答票!T195</f>
        <v>ユーティリティ調達（薬品）</v>
      </c>
      <c r="E194" s="144">
        <f>回答票!S195</f>
        <v>0</v>
      </c>
      <c r="G194" s="120" t="str">
        <f t="shared" si="3"/>
        <v/>
      </c>
    </row>
    <row r="195" spans="2:7" ht="19.899999999999999" customHeight="1">
      <c r="B195" s="368"/>
      <c r="C195" s="367"/>
      <c r="D195" s="143" t="str">
        <f>回答票!T196</f>
        <v>ユーティリティ調達（燃料）</v>
      </c>
      <c r="E195" s="144">
        <f>回答票!S196</f>
        <v>0</v>
      </c>
      <c r="G195" s="120" t="str">
        <f t="shared" si="3"/>
        <v/>
      </c>
    </row>
    <row r="196" spans="2:7" ht="19.899999999999999" customHeight="1">
      <c r="B196" s="368"/>
      <c r="C196" s="367"/>
      <c r="D196" s="143" t="str">
        <f>回答票!T197</f>
        <v>ユーティリティ調達（消耗品）</v>
      </c>
      <c r="E196" s="144">
        <f>回答票!S197</f>
        <v>0</v>
      </c>
      <c r="G196" s="120" t="str">
        <f t="shared" si="3"/>
        <v/>
      </c>
    </row>
    <row r="197" spans="2:7" ht="19.899999999999999" customHeight="1">
      <c r="B197" s="368"/>
      <c r="C197" s="367"/>
      <c r="D197" s="143" t="str">
        <f>回答票!T198</f>
        <v>汚泥等廃棄物運搬処分</v>
      </c>
      <c r="E197" s="144">
        <f>回答票!S198</f>
        <v>0</v>
      </c>
      <c r="G197" s="120" t="str">
        <f t="shared" si="3"/>
        <v/>
      </c>
    </row>
    <row r="198" spans="2:7" ht="19.899999999999999" customHeight="1">
      <c r="B198" s="368"/>
      <c r="C198" s="367"/>
      <c r="D198" s="143" t="str">
        <f>回答票!T199</f>
        <v>汚泥等廃棄物運搬処分（管理業務のみ）</v>
      </c>
      <c r="E198" s="144">
        <f>回答票!S199</f>
        <v>0</v>
      </c>
      <c r="G198" s="120" t="str">
        <f t="shared" si="3"/>
        <v/>
      </c>
    </row>
    <row r="199" spans="2:7" ht="19.899999999999999" customHeight="1">
      <c r="B199" s="368"/>
      <c r="C199" s="367"/>
      <c r="D199" s="143" t="str">
        <f>回答票!T200</f>
        <v>小規模修繕</v>
      </c>
      <c r="E199" s="144">
        <f>回答票!S200</f>
        <v>0</v>
      </c>
      <c r="G199" s="120" t="str">
        <f t="shared" si="3"/>
        <v/>
      </c>
    </row>
    <row r="200" spans="2:7" ht="19.899999999999999" customHeight="1">
      <c r="B200" s="368"/>
      <c r="C200" s="367"/>
      <c r="D200" s="143" t="str">
        <f>回答票!T201</f>
        <v>修繕</v>
      </c>
      <c r="E200" s="144">
        <f>回答票!S201</f>
        <v>0</v>
      </c>
      <c r="G200" s="120" t="str">
        <f t="shared" si="3"/>
        <v/>
      </c>
    </row>
    <row r="201" spans="2:7" ht="19.899999999999999" customHeight="1">
      <c r="B201" s="368"/>
      <c r="C201" s="367"/>
      <c r="D201" s="143" t="str">
        <f>回答票!T202</f>
        <v>施設衛生管理</v>
      </c>
      <c r="E201" s="144">
        <f>回答票!S202</f>
        <v>0</v>
      </c>
      <c r="G201" s="120" t="str">
        <f t="shared" si="3"/>
        <v/>
      </c>
    </row>
    <row r="202" spans="2:7" ht="19.899999999999999" customHeight="1">
      <c r="B202" s="368"/>
      <c r="C202" s="367"/>
      <c r="D202" s="143" t="str">
        <f>回答票!T203</f>
        <v>更新計画案策定</v>
      </c>
      <c r="E202" s="144">
        <f>回答票!S203</f>
        <v>0</v>
      </c>
      <c r="G202" s="120" t="str">
        <f t="shared" si="3"/>
        <v/>
      </c>
    </row>
    <row r="203" spans="2:7" ht="19.899999999999999" customHeight="1">
      <c r="B203" s="368"/>
      <c r="C203" s="367"/>
      <c r="D203" s="143" t="str">
        <f>回答票!T204</f>
        <v>実施設計</v>
      </c>
      <c r="E203" s="144">
        <f>回答票!S204</f>
        <v>0</v>
      </c>
      <c r="G203" s="120" t="str">
        <f t="shared" si="3"/>
        <v/>
      </c>
    </row>
    <row r="204" spans="2:7" ht="19.899999999999999" customHeight="1">
      <c r="B204" s="368"/>
      <c r="C204" s="367"/>
      <c r="D204" s="143" t="str">
        <f>回答票!T205</f>
        <v>設計業務発注・監理支援</v>
      </c>
      <c r="E204" s="144">
        <f>回答票!S205</f>
        <v>0</v>
      </c>
      <c r="G204" s="120" t="str">
        <f t="shared" si="3"/>
        <v/>
      </c>
    </row>
    <row r="205" spans="2:7" ht="19.899999999999999" customHeight="1">
      <c r="B205" s="368"/>
      <c r="C205" s="367"/>
      <c r="D205" s="143" t="str">
        <f>回答票!T206</f>
        <v>建設工事発注・監理支援</v>
      </c>
      <c r="E205" s="144">
        <f>回答票!S206</f>
        <v>0</v>
      </c>
      <c r="G205" s="120" t="str">
        <f t="shared" si="3"/>
        <v/>
      </c>
    </row>
    <row r="206" spans="2:7" ht="19.899999999999999" customHeight="1">
      <c r="B206" s="368"/>
      <c r="C206" s="367"/>
      <c r="D206" s="143" t="str">
        <f>回答票!T207</f>
        <v>改築（土木・建築）</v>
      </c>
      <c r="E206" s="144">
        <f>回答票!S207</f>
        <v>0</v>
      </c>
      <c r="G206" s="120" t="str">
        <f t="shared" si="3"/>
        <v/>
      </c>
    </row>
    <row r="207" spans="2:7" ht="19.899999999999999" customHeight="1">
      <c r="B207" s="368"/>
      <c r="C207" s="367"/>
      <c r="D207" s="143" t="str">
        <f>回答票!T208</f>
        <v>改築（機械設備）</v>
      </c>
      <c r="E207" s="144">
        <f>回答票!S208</f>
        <v>0</v>
      </c>
      <c r="G207" s="120" t="str">
        <f t="shared" si="3"/>
        <v/>
      </c>
    </row>
    <row r="208" spans="2:7" ht="19.899999999999999" customHeight="1">
      <c r="B208" s="368"/>
      <c r="C208" s="367"/>
      <c r="D208" s="143" t="str">
        <f>回答票!T209</f>
        <v>改築（電気設備）</v>
      </c>
      <c r="E208" s="144">
        <f>回答票!S209</f>
        <v>0</v>
      </c>
      <c r="G208" s="120" t="str">
        <f t="shared" si="3"/>
        <v/>
      </c>
    </row>
    <row r="209" spans="2:7" ht="19.899999999999999" customHeight="1">
      <c r="B209" s="368"/>
      <c r="C209" s="367"/>
      <c r="D209" s="143" t="str">
        <f>回答票!T210</f>
        <v>緊急対応</v>
      </c>
      <c r="E209" s="144">
        <f>回答票!S210</f>
        <v>0</v>
      </c>
      <c r="G209" s="120" t="str">
        <f t="shared" si="3"/>
        <v/>
      </c>
    </row>
    <row r="210" spans="2:7" ht="19.899999999999999" customHeight="1">
      <c r="B210" s="368"/>
      <c r="C210" s="367"/>
      <c r="D210" s="143" t="str">
        <f>回答票!T211</f>
        <v>台帳管理</v>
      </c>
      <c r="E210" s="144">
        <f>回答票!S211</f>
        <v>0</v>
      </c>
      <c r="G210" s="120" t="str">
        <f t="shared" si="3"/>
        <v/>
      </c>
    </row>
    <row r="211" spans="2:7" ht="19.899999999999999" customHeight="1">
      <c r="B211" s="368"/>
      <c r="C211" s="367"/>
      <c r="D211" s="127" t="str">
        <f>回答票!T212</f>
        <v>運転管理</v>
      </c>
      <c r="E211" s="120">
        <f>回答票!S212</f>
        <v>0</v>
      </c>
      <c r="G211" s="120" t="str">
        <f t="shared" si="3"/>
        <v/>
      </c>
    </row>
    <row r="212" spans="2:7" ht="19.899999999999999" customHeight="1">
      <c r="B212" s="368"/>
      <c r="C212" s="367"/>
      <c r="D212" s="127" t="str">
        <f>回答票!T213</f>
        <v>保守点検</v>
      </c>
      <c r="E212" s="120">
        <f>回答票!S213</f>
        <v>0</v>
      </c>
      <c r="G212" s="120" t="str">
        <f t="shared" si="3"/>
        <v/>
      </c>
    </row>
    <row r="213" spans="2:7" ht="19.899999999999999" customHeight="1">
      <c r="B213" s="368"/>
      <c r="C213" s="367"/>
      <c r="D213" s="127" t="str">
        <f>回答票!T214</f>
        <v>水質・汚泥試験</v>
      </c>
      <c r="E213" s="120">
        <f>回答票!S214</f>
        <v>0</v>
      </c>
      <c r="G213" s="120" t="str">
        <f t="shared" si="3"/>
        <v/>
      </c>
    </row>
    <row r="214" spans="2:7" ht="19.899999999999999" customHeight="1">
      <c r="B214" s="368"/>
      <c r="C214" s="367"/>
      <c r="D214" s="127" t="str">
        <f>回答票!T215</f>
        <v>ユーティリティ調達（電力）</v>
      </c>
      <c r="E214" s="120">
        <f>回答票!S215</f>
        <v>0</v>
      </c>
      <c r="G214" s="120" t="str">
        <f t="shared" si="3"/>
        <v/>
      </c>
    </row>
    <row r="215" spans="2:7" ht="19.899999999999999" customHeight="1">
      <c r="B215" s="368"/>
      <c r="C215" s="367"/>
      <c r="D215" s="127" t="str">
        <f>回答票!T216</f>
        <v>ユーティリティ調達（通信）</v>
      </c>
      <c r="E215" s="120">
        <f>回答票!S216</f>
        <v>0</v>
      </c>
      <c r="G215" s="120" t="str">
        <f t="shared" si="3"/>
        <v/>
      </c>
    </row>
    <row r="216" spans="2:7" ht="19.899999999999999" customHeight="1">
      <c r="B216" s="368"/>
      <c r="C216" s="367"/>
      <c r="D216" s="127" t="str">
        <f>回答票!T217</f>
        <v>ユーティリティ調達（消耗品）</v>
      </c>
      <c r="E216" s="120">
        <f>回答票!S217</f>
        <v>0</v>
      </c>
      <c r="G216" s="120" t="str">
        <f t="shared" si="3"/>
        <v/>
      </c>
    </row>
    <row r="217" spans="2:7" ht="19.899999999999999" customHeight="1">
      <c r="B217" s="368"/>
      <c r="C217" s="367"/>
      <c r="D217" s="127" t="str">
        <f>回答票!T218</f>
        <v>小規模修繕</v>
      </c>
      <c r="E217" s="120">
        <f>回答票!S218</f>
        <v>0</v>
      </c>
      <c r="G217" s="120" t="str">
        <f t="shared" si="3"/>
        <v/>
      </c>
    </row>
    <row r="218" spans="2:7" ht="19.899999999999999" customHeight="1">
      <c r="B218" s="368"/>
      <c r="C218" s="367"/>
      <c r="D218" s="127" t="str">
        <f>回答票!T219</f>
        <v>修繕</v>
      </c>
      <c r="E218" s="120">
        <f>回答票!S219</f>
        <v>0</v>
      </c>
      <c r="G218" s="120" t="str">
        <f t="shared" si="3"/>
        <v/>
      </c>
    </row>
    <row r="219" spans="2:7" ht="19.899999999999999" customHeight="1">
      <c r="B219" s="368"/>
      <c r="C219" s="367"/>
      <c r="D219" s="127" t="str">
        <f>回答票!T220</f>
        <v>施設衛生管理</v>
      </c>
      <c r="E219" s="120">
        <f>回答票!S220</f>
        <v>0</v>
      </c>
      <c r="G219" s="120" t="str">
        <f t="shared" si="3"/>
        <v/>
      </c>
    </row>
    <row r="220" spans="2:7" ht="19.899999999999999" customHeight="1">
      <c r="B220" s="368"/>
      <c r="C220" s="367"/>
      <c r="D220" s="127" t="str">
        <f>回答票!T221</f>
        <v>更新計画案策定</v>
      </c>
      <c r="E220" s="120">
        <f>回答票!S221</f>
        <v>0</v>
      </c>
      <c r="G220" s="120" t="str">
        <f t="shared" si="3"/>
        <v/>
      </c>
    </row>
    <row r="221" spans="2:7" ht="19.899999999999999" customHeight="1">
      <c r="B221" s="368"/>
      <c r="C221" s="367"/>
      <c r="D221" s="127" t="str">
        <f>回答票!T222</f>
        <v>実施設計（改築）</v>
      </c>
      <c r="E221" s="120">
        <f>回答票!S222</f>
        <v>0</v>
      </c>
      <c r="G221" s="120" t="str">
        <f t="shared" si="3"/>
        <v/>
      </c>
    </row>
    <row r="222" spans="2:7" ht="19.899999999999999" customHeight="1">
      <c r="B222" s="368"/>
      <c r="C222" s="367"/>
      <c r="D222" s="127" t="str">
        <f>回答票!T223</f>
        <v>設計業務発注・監理支援</v>
      </c>
      <c r="E222" s="120">
        <f>回答票!S223</f>
        <v>0</v>
      </c>
      <c r="G222" s="120" t="str">
        <f t="shared" si="3"/>
        <v/>
      </c>
    </row>
    <row r="223" spans="2:7" ht="19.899999999999999" customHeight="1">
      <c r="B223" s="368"/>
      <c r="C223" s="367"/>
      <c r="D223" s="127" t="str">
        <f>回答票!T224</f>
        <v>建設工事発注・監理支援</v>
      </c>
      <c r="E223" s="120">
        <f>回答票!S224</f>
        <v>0</v>
      </c>
      <c r="G223" s="120" t="str">
        <f t="shared" si="3"/>
        <v/>
      </c>
    </row>
    <row r="224" spans="2:7" ht="19.899999999999999" customHeight="1">
      <c r="B224" s="368"/>
      <c r="C224" s="367"/>
      <c r="D224" s="127" t="str">
        <f>回答票!T225</f>
        <v>改築（土木・建築）</v>
      </c>
      <c r="E224" s="120">
        <f>回答票!S225</f>
        <v>0</v>
      </c>
      <c r="G224" s="120" t="str">
        <f t="shared" si="3"/>
        <v/>
      </c>
    </row>
    <row r="225" spans="2:7" ht="19.899999999999999" customHeight="1">
      <c r="B225" s="368"/>
      <c r="C225" s="367"/>
      <c r="D225" s="127" t="str">
        <f>回答票!T226</f>
        <v>改築（機械設備）</v>
      </c>
      <c r="E225" s="120">
        <f>回答票!S226</f>
        <v>0</v>
      </c>
      <c r="G225" s="120" t="str">
        <f t="shared" si="3"/>
        <v/>
      </c>
    </row>
    <row r="226" spans="2:7" ht="19.899999999999999" customHeight="1">
      <c r="B226" s="368"/>
      <c r="C226" s="367"/>
      <c r="D226" s="127" t="str">
        <f>回答票!T227</f>
        <v>改築（電気設備）</v>
      </c>
      <c r="E226" s="120">
        <f>回答票!S227</f>
        <v>0</v>
      </c>
      <c r="G226" s="120" t="str">
        <f t="shared" si="3"/>
        <v/>
      </c>
    </row>
    <row r="227" spans="2:7" ht="19.899999999999999" customHeight="1">
      <c r="B227" s="368"/>
      <c r="C227" s="367"/>
      <c r="D227" s="127" t="str">
        <f>回答票!T228</f>
        <v>緊急対応</v>
      </c>
      <c r="E227" s="120">
        <f>回答票!S228</f>
        <v>0</v>
      </c>
      <c r="G227" s="120" t="str">
        <f t="shared" si="3"/>
        <v/>
      </c>
    </row>
    <row r="228" spans="2:7" ht="19.899999999999999" customHeight="1">
      <c r="B228" s="368"/>
      <c r="C228" s="367"/>
      <c r="D228" s="127" t="str">
        <f>回答票!T229</f>
        <v>台帳管理</v>
      </c>
      <c r="E228" s="120">
        <f>回答票!S229</f>
        <v>0</v>
      </c>
      <c r="G228" s="120" t="str">
        <f t="shared" si="3"/>
        <v/>
      </c>
    </row>
    <row r="229" spans="2:7" ht="19.899999999999999" customHeight="1">
      <c r="B229" s="364"/>
      <c r="C229" s="366"/>
      <c r="D229" s="127" t="str">
        <f>回答票!T230</f>
        <v>見学者対応</v>
      </c>
      <c r="E229" s="120">
        <f>回答票!S230</f>
        <v>0</v>
      </c>
      <c r="G229" s="120" t="str">
        <f t="shared" si="3"/>
        <v/>
      </c>
    </row>
    <row r="230" spans="2:7" ht="40.15" customHeight="1">
      <c r="B230" s="363" t="str">
        <f>回答票!O232</f>
        <v>4-3</v>
      </c>
      <c r="C230" s="365" t="str">
        <f>回答票!P232</f>
        <v>熱海市では、ウォーターPPP事業の事業範囲として管路については更新実施型を想定し検討しており、地元業者を中心とする事業範囲である布設替工事およびマンホール蓋交換についてもウォーターPPP事業の対象として検討しております。この方針についてご理解いただけますか。また、ご意見がありましたら右欄にご記入をお願いいたします。</v>
      </c>
      <c r="D230" s="127" t="str">
        <f>回答票!T232</f>
        <v>理解できる</v>
      </c>
      <c r="E230" s="120">
        <f>回答票!S232</f>
        <v>0</v>
      </c>
      <c r="G230" s="120" t="str">
        <f t="shared" si="3"/>
        <v/>
      </c>
    </row>
    <row r="231" spans="2:7" ht="40.15" customHeight="1">
      <c r="B231" s="368"/>
      <c r="C231" s="367"/>
      <c r="D231" s="127" t="str">
        <f>回答票!T233</f>
        <v>理解できるが、布設替え及び蓋交換はウォーターPPP対象外とすることが望ましい</v>
      </c>
      <c r="E231" s="120">
        <f>回答票!S233</f>
        <v>0</v>
      </c>
      <c r="G231" s="120" t="str">
        <f t="shared" ref="G231:G251" si="4">IF(E231=0,"",IF(E231="○",1,E231))</f>
        <v/>
      </c>
    </row>
    <row r="232" spans="2:7" ht="40.15" customHeight="1">
      <c r="B232" s="368"/>
      <c r="C232" s="367"/>
      <c r="D232" s="127" t="str">
        <f>回答票!T234</f>
        <v>理解できない</v>
      </c>
      <c r="E232" s="120">
        <f>回答票!S234</f>
        <v>0</v>
      </c>
      <c r="G232" s="120" t="str">
        <f t="shared" si="4"/>
        <v/>
      </c>
    </row>
    <row r="233" spans="2:7" ht="40.15" customHeight="1">
      <c r="B233" s="364"/>
      <c r="C233" s="366"/>
      <c r="D233" s="139" t="s">
        <v>345</v>
      </c>
      <c r="E233" s="130">
        <f>回答票!S235</f>
        <v>0</v>
      </c>
      <c r="G233" s="120" t="str">
        <f t="shared" si="4"/>
        <v/>
      </c>
    </row>
    <row r="234" spans="2:7" ht="19.899999999999999" customHeight="1">
      <c r="B234" s="363" t="str">
        <f>回答票!O238</f>
        <v>5-1</v>
      </c>
      <c r="C234" s="365" t="str">
        <f>回答票!P238</f>
        <v>漁業集落排水事業（初島地区）を連携対象とすることを想定し検討しておりますが、貴社の参入条件などの観点から、ウォーターPPP事業の対象とする漁業集落排水事業の範囲・内容などについて望ましいとお考えになる条件について、お答えください。（複数回答可）</v>
      </c>
      <c r="D234" s="127" t="str">
        <f>回答票!T238</f>
        <v>管路施設は対象外とする</v>
      </c>
      <c r="E234" s="120">
        <f>回答票!S238</f>
        <v>0</v>
      </c>
      <c r="G234" s="120" t="str">
        <f t="shared" si="4"/>
        <v/>
      </c>
    </row>
    <row r="235" spans="2:7" ht="19.899999999999999" customHeight="1">
      <c r="B235" s="368"/>
      <c r="C235" s="367"/>
      <c r="D235" s="127" t="str">
        <f>回答票!T239</f>
        <v>処理場（初島浄水センター）は対象外とする</v>
      </c>
      <c r="E235" s="120">
        <f>回答票!S239</f>
        <v>0</v>
      </c>
      <c r="G235" s="120" t="str">
        <f t="shared" si="4"/>
        <v/>
      </c>
    </row>
    <row r="236" spans="2:7" ht="19.899999999999999" customHeight="1">
      <c r="B236" s="368"/>
      <c r="C236" s="367"/>
      <c r="D236" s="127" t="str">
        <f>回答票!T240</f>
        <v>管路施設の改築工事を対象外とする</v>
      </c>
      <c r="E236" s="120">
        <f>回答票!S240</f>
        <v>0</v>
      </c>
      <c r="G236" s="120" t="str">
        <f t="shared" si="4"/>
        <v/>
      </c>
    </row>
    <row r="237" spans="2:7" ht="19.899999999999999" customHeight="1">
      <c r="B237" s="368"/>
      <c r="C237" s="367"/>
      <c r="D237" s="127" t="str">
        <f>回答票!T241</f>
        <v>処理場の改築工事を対象外とする</v>
      </c>
      <c r="E237" s="120">
        <f>回答票!S241</f>
        <v>0</v>
      </c>
      <c r="G237" s="120" t="str">
        <f t="shared" si="4"/>
        <v/>
      </c>
    </row>
    <row r="238" spans="2:7" ht="19.899999999999999" customHeight="1">
      <c r="B238" s="368"/>
      <c r="C238" s="367"/>
      <c r="D238" s="127" t="str">
        <f>回答票!T242</f>
        <v>更新計画作成業務を対象外とする</v>
      </c>
      <c r="E238" s="120">
        <f>回答票!S242</f>
        <v>0</v>
      </c>
      <c r="G238" s="120" t="str">
        <f t="shared" si="4"/>
        <v/>
      </c>
    </row>
    <row r="239" spans="2:7" ht="19.899999999999999" customHeight="1">
      <c r="B239" s="368"/>
      <c r="C239" s="367"/>
      <c r="D239" s="127" t="str">
        <f>回答票!T243</f>
        <v>汚泥等収集運搬・処分業務を対象外とする（管理補助業務のみを対象とする）</v>
      </c>
      <c r="E239" s="120">
        <f>回答票!S243</f>
        <v>0</v>
      </c>
      <c r="G239" s="120" t="str">
        <f t="shared" si="4"/>
        <v/>
      </c>
    </row>
    <row r="240" spans="2:7" ht="19.899999999999999" customHeight="1">
      <c r="B240" s="368"/>
      <c r="C240" s="367"/>
      <c r="D240" s="127" t="str">
        <f>回答票!T244</f>
        <v>性能発注とする</v>
      </c>
      <c r="E240" s="120">
        <f>回答票!S244</f>
        <v>0</v>
      </c>
      <c r="G240" s="120" t="str">
        <f t="shared" si="4"/>
        <v/>
      </c>
    </row>
    <row r="241" spans="2:7" ht="19.899999999999999" customHeight="1">
      <c r="B241" s="368"/>
      <c r="C241" s="367"/>
      <c r="D241" s="127" t="str">
        <f>回答票!T245</f>
        <v>仕様書発注（仕様規定）とする</v>
      </c>
      <c r="E241" s="120">
        <f>回答票!S245</f>
        <v>0</v>
      </c>
      <c r="G241" s="120" t="str">
        <f t="shared" si="4"/>
        <v/>
      </c>
    </row>
    <row r="242" spans="2:7" ht="19.899999999999999" customHeight="1">
      <c r="B242" s="368"/>
      <c r="C242" s="367"/>
      <c r="D242" s="127" t="str">
        <f>回答票!T246</f>
        <v>特にない</v>
      </c>
      <c r="E242" s="120">
        <f>回答票!S246</f>
        <v>0</v>
      </c>
      <c r="G242" s="120" t="str">
        <f t="shared" si="4"/>
        <v/>
      </c>
    </row>
    <row r="243" spans="2:7" ht="34.9" customHeight="1">
      <c r="B243" s="368"/>
      <c r="C243" s="367"/>
      <c r="D243" s="127" t="str">
        <f>回答票!T247</f>
        <v>その他
（右の記入欄へ内容入力）</v>
      </c>
      <c r="E243" s="120">
        <f>回答票!S247</f>
        <v>0</v>
      </c>
      <c r="G243" s="120" t="str">
        <f t="shared" si="4"/>
        <v/>
      </c>
    </row>
    <row r="244" spans="2:7" ht="19.899999999999999" customHeight="1">
      <c r="B244" s="364"/>
      <c r="C244" s="366"/>
      <c r="D244" s="139" t="s">
        <v>345</v>
      </c>
      <c r="E244" s="130">
        <f>回答票!W247</f>
        <v>0</v>
      </c>
      <c r="G244" s="120" t="str">
        <f t="shared" si="4"/>
        <v/>
      </c>
    </row>
    <row r="245" spans="2:7" ht="85.15" customHeight="1">
      <c r="B245" s="363" t="str">
        <f>回答票!O250</f>
        <v>６-1</v>
      </c>
      <c r="C245" s="365" t="str">
        <f>回答票!P250</f>
        <v xml:space="preserve">熱海市では、下水道施設の未利用地の有効活用や温室効果ガス削減のため脱炭素などへの取り組みを積極的に検討しております。熱海市のウォーターPPP事業における付帯事業又は任意事業等として、下水処理場やポンプ場などのウォーターPPP事業の対象施設で用地利活用や脱炭素など取り組みを実施することについて、どのようにお考えになるかご回答ください。
</v>
      </c>
      <c r="D245" s="127" t="str">
        <f>回答票!T250</f>
        <v>ウォーターPPP事業と合わせて取り組むことにメリットを感じる</v>
      </c>
      <c r="E245" s="120">
        <f>回答票!S250</f>
        <v>0</v>
      </c>
      <c r="G245" s="120" t="str">
        <f t="shared" si="4"/>
        <v/>
      </c>
    </row>
    <row r="246" spans="2:7" ht="85.15" customHeight="1">
      <c r="B246" s="364"/>
      <c r="C246" s="366"/>
      <c r="D246" s="127" t="str">
        <f>回答票!T251</f>
        <v>ウォーターPPP事業と合わせて取り組むことにメリットを感じない</v>
      </c>
      <c r="E246" s="120">
        <f>回答票!S251</f>
        <v>0</v>
      </c>
      <c r="G246" s="120" t="str">
        <f t="shared" si="4"/>
        <v/>
      </c>
    </row>
    <row r="247" spans="2:7" ht="99.6" customHeight="1">
      <c r="B247" s="120" t="str">
        <f>回答票!O253</f>
        <v>６-2</v>
      </c>
      <c r="C247" s="127" t="str">
        <f>回答票!P253</f>
        <v>熱海市のウォーターPPP事業と合わせて実施する用地利活用や脱炭素などの取り組みについて、ご提案がある場合は、その内容・方法や、実現にあたり必要な条件などについてご記入ください。</v>
      </c>
      <c r="D247" s="360">
        <f>回答票!S253</f>
        <v>0</v>
      </c>
      <c r="E247" s="361"/>
      <c r="G247" s="120" t="str">
        <f t="shared" si="4"/>
        <v/>
      </c>
    </row>
    <row r="248" spans="2:7" ht="156" customHeight="1">
      <c r="B248" s="120" t="str">
        <f>回答票!O256</f>
        <v>7-1</v>
      </c>
      <c r="C248" s="127" t="str">
        <f>回答票!P256</f>
        <v>熱海市が下水道事業にウォーターPPPを導入する場合に、事業全般に対して、ご要望や配慮を望む事項があれば、その理由とあわせてご記入ください。
（熱海市のウォーターPPP事業への反映をお約束するものではありません）
※公表を希望しないものについてはその旨記載してください。</v>
      </c>
      <c r="D248" s="360">
        <f>回答票!S256</f>
        <v>0</v>
      </c>
      <c r="E248" s="361"/>
      <c r="G248" s="120" t="str">
        <f t="shared" si="4"/>
        <v/>
      </c>
    </row>
    <row r="249" spans="2:7" ht="162.6" customHeight="1">
      <c r="B249" s="120" t="str">
        <f>回答票!O257</f>
        <v>7-2</v>
      </c>
      <c r="C249" s="127" t="str">
        <f>回答票!P257</f>
        <v>ウォーターPPP事業全般などについて、ご意見がありましたらご記入ください。
※公表を希望しないものについてはその旨記載してください。</v>
      </c>
      <c r="D249" s="362">
        <f>回答票!S257</f>
        <v>0</v>
      </c>
      <c r="E249" s="362"/>
      <c r="G249" s="120" t="str">
        <f t="shared" si="4"/>
        <v/>
      </c>
    </row>
    <row r="250" spans="2:7" ht="60" customHeight="1">
      <c r="B250" s="363" t="str">
        <f>回答票!O260</f>
        <v>8-1</v>
      </c>
      <c r="C250" s="365" t="str">
        <f>回答票!P260</f>
        <v>次年度以降に、より詳細な内容とともに、今回と同様のアンケート調査またはヒアリングなどを実施することを検討しております。その際に、ご協力いただくことは可能かご回答ください。</v>
      </c>
      <c r="D250" s="127" t="str">
        <f>回答票!T260</f>
        <v>協力できる</v>
      </c>
      <c r="E250" s="120">
        <f>回答票!S260</f>
        <v>0</v>
      </c>
      <c r="G250" s="120" t="str">
        <f t="shared" si="4"/>
        <v/>
      </c>
    </row>
    <row r="251" spans="2:7" ht="60" customHeight="1">
      <c r="B251" s="364"/>
      <c r="C251" s="366"/>
      <c r="D251" s="127" t="str">
        <f>回答票!T261</f>
        <v>協力できない</v>
      </c>
      <c r="E251" s="120">
        <f>回答票!S261</f>
        <v>0</v>
      </c>
      <c r="G251" s="120" t="str">
        <f t="shared" si="4"/>
        <v/>
      </c>
    </row>
  </sheetData>
  <mergeCells count="40">
    <mergeCell ref="B15:B27"/>
    <mergeCell ref="C15:C27"/>
    <mergeCell ref="C2:D2"/>
    <mergeCell ref="C3:D3"/>
    <mergeCell ref="C4:D5"/>
    <mergeCell ref="B6:B9"/>
    <mergeCell ref="C6:C9"/>
    <mergeCell ref="B10:B14"/>
    <mergeCell ref="C10:C14"/>
    <mergeCell ref="C39:C44"/>
    <mergeCell ref="B39:B44"/>
    <mergeCell ref="C45:C50"/>
    <mergeCell ref="B45:B50"/>
    <mergeCell ref="C51:C56"/>
    <mergeCell ref="B51:B56"/>
    <mergeCell ref="C57:C59"/>
    <mergeCell ref="B57:B59"/>
    <mergeCell ref="C60:C62"/>
    <mergeCell ref="B60:B62"/>
    <mergeCell ref="C230:C233"/>
    <mergeCell ref="B230:B233"/>
    <mergeCell ref="C142:C229"/>
    <mergeCell ref="B142:B229"/>
    <mergeCell ref="C63:C69"/>
    <mergeCell ref="B63:B69"/>
    <mergeCell ref="B70:B97"/>
    <mergeCell ref="C70:C97"/>
    <mergeCell ref="C98:C119"/>
    <mergeCell ref="B98:B119"/>
    <mergeCell ref="B120:B141"/>
    <mergeCell ref="C120:C141"/>
    <mergeCell ref="D248:E248"/>
    <mergeCell ref="D249:E249"/>
    <mergeCell ref="B250:B251"/>
    <mergeCell ref="C250:C251"/>
    <mergeCell ref="C234:C244"/>
    <mergeCell ref="B234:B244"/>
    <mergeCell ref="C245:C246"/>
    <mergeCell ref="B245:B246"/>
    <mergeCell ref="D247:E247"/>
  </mergeCells>
  <phoneticPr fontId="1"/>
  <dataValidations count="1">
    <dataValidation type="whole" allowBlank="1" showInputMessage="1" showErrorMessage="1" sqref="G4" xr:uid="{2023482A-1D4C-4020-8E0F-57B6C5CC03C4}">
      <formula1>1</formula1>
      <formula2>1</formula2>
    </dataValidation>
  </dataValidations>
  <pageMargins left="0.7" right="0.7" top="0.75" bottom="0.75" header="0.3" footer="0.3"/>
  <pageSetup paperSize="9" orientation="portrait"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C5799-9118-4C6F-8BDE-ACE308C4F7D4}">
  <dimension ref="B2:M6"/>
  <sheetViews>
    <sheetView zoomScale="55" zoomScaleNormal="55" workbookViewId="0">
      <selection activeCell="J19" sqref="J19"/>
    </sheetView>
  </sheetViews>
  <sheetFormatPr defaultRowHeight="18.75"/>
  <cols>
    <col min="2" max="2" width="14" customWidth="1"/>
    <col min="4" max="5" width="40.75" customWidth="1"/>
    <col min="6" max="13" width="30.75" customWidth="1"/>
  </cols>
  <sheetData>
    <row r="2" spans="2:13">
      <c r="B2" s="386" t="s">
        <v>1</v>
      </c>
      <c r="C2" s="386" t="s">
        <v>0</v>
      </c>
      <c r="D2" s="386" t="s">
        <v>338</v>
      </c>
      <c r="E2" s="386"/>
      <c r="F2" s="386" t="s">
        <v>339</v>
      </c>
      <c r="G2" s="386"/>
      <c r="H2" s="386"/>
      <c r="I2" s="386"/>
      <c r="J2" s="386" t="s">
        <v>340</v>
      </c>
      <c r="K2" s="386"/>
      <c r="L2" s="386"/>
      <c r="M2" s="386"/>
    </row>
    <row r="3" spans="2:13">
      <c r="B3" s="386"/>
      <c r="C3" s="386"/>
      <c r="D3" s="113"/>
      <c r="E3" s="114"/>
      <c r="F3" s="113" t="s">
        <v>341</v>
      </c>
      <c r="G3" s="113" t="s">
        <v>342</v>
      </c>
      <c r="H3" s="113" t="s">
        <v>5</v>
      </c>
      <c r="I3" s="113" t="s">
        <v>6</v>
      </c>
      <c r="J3" s="113" t="s">
        <v>341</v>
      </c>
      <c r="K3" s="113" t="s">
        <v>342</v>
      </c>
      <c r="L3" s="113" t="s">
        <v>5</v>
      </c>
      <c r="M3" s="113" t="s">
        <v>6</v>
      </c>
    </row>
    <row r="4" spans="2:13">
      <c r="B4" s="118">
        <f>回答票!O3</f>
        <v>0</v>
      </c>
      <c r="C4" s="116">
        <f>回答票!O5</f>
        <v>0</v>
      </c>
      <c r="D4" s="117">
        <f>回答票!O6</f>
        <v>0</v>
      </c>
      <c r="E4" s="117">
        <f>回答票!O7</f>
        <v>0</v>
      </c>
      <c r="F4" s="116">
        <f>回答票!N10</f>
        <v>0</v>
      </c>
      <c r="G4" s="117">
        <f>回答票!O10</f>
        <v>0</v>
      </c>
      <c r="H4" s="116">
        <f>回答票!Q10</f>
        <v>0</v>
      </c>
      <c r="I4" s="116">
        <f>回答票!R10</f>
        <v>0</v>
      </c>
      <c r="J4" s="116">
        <f>回答票!N11</f>
        <v>0</v>
      </c>
      <c r="K4" s="117">
        <f>回答票!O11</f>
        <v>0</v>
      </c>
      <c r="L4" s="116">
        <f>回答票!Q11</f>
        <v>0</v>
      </c>
      <c r="M4" s="116">
        <f>回答票!R11</f>
        <v>0</v>
      </c>
    </row>
    <row r="6" spans="2:13">
      <c r="B6" s="115" t="str">
        <f>IF(B4=0,"",B4)</f>
        <v/>
      </c>
      <c r="C6" s="115" t="str">
        <f>IF(C4=0,"",C4)</f>
        <v/>
      </c>
      <c r="D6" s="115" t="str">
        <f>IF(D4=0,"",D4)</f>
        <v/>
      </c>
      <c r="E6" s="115" t="str">
        <f t="shared" ref="E6:M6" si="0">IF(E4=0,"",E4)</f>
        <v/>
      </c>
      <c r="F6" s="115" t="str">
        <f t="shared" si="0"/>
        <v/>
      </c>
      <c r="G6" s="115" t="str">
        <f t="shared" si="0"/>
        <v/>
      </c>
      <c r="H6" s="115" t="str">
        <f t="shared" si="0"/>
        <v/>
      </c>
      <c r="I6" s="115" t="str">
        <f t="shared" si="0"/>
        <v/>
      </c>
      <c r="J6" s="115" t="str">
        <f t="shared" si="0"/>
        <v/>
      </c>
      <c r="K6" s="115" t="str">
        <f t="shared" si="0"/>
        <v/>
      </c>
      <c r="L6" s="115" t="str">
        <f t="shared" si="0"/>
        <v/>
      </c>
      <c r="M6" s="115" t="str">
        <f t="shared" si="0"/>
        <v/>
      </c>
    </row>
  </sheetData>
  <mergeCells count="5">
    <mergeCell ref="B2:B3"/>
    <mergeCell ref="C2:C3"/>
    <mergeCell ref="D2:E2"/>
    <mergeCell ref="F2:I2"/>
    <mergeCell ref="J2:M2"/>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a4028c8-745e-4b89-8209-c4d32038d0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C47E5AFFDEDC40B9F5C77A57BF96A4" ma:contentTypeVersion="16" ma:contentTypeDescription="新しいドキュメントを作成します。" ma:contentTypeScope="" ma:versionID="4094dbce5d6b52b0fe2d665611830353">
  <xsd:schema xmlns:xsd="http://www.w3.org/2001/XMLSchema" xmlns:xs="http://www.w3.org/2001/XMLSchema" xmlns:p="http://schemas.microsoft.com/office/2006/metadata/properties" xmlns:ns3="9a4028c8-745e-4b89-8209-c4d32038d030" xmlns:ns4="34526fc0-4686-4452-b3ca-7c6b4e2e501f" targetNamespace="http://schemas.microsoft.com/office/2006/metadata/properties" ma:root="true" ma:fieldsID="2a1fe459dc35422bcdaf7b392672d7e6" ns3:_="" ns4:_="">
    <xsd:import namespace="9a4028c8-745e-4b89-8209-c4d32038d030"/>
    <xsd:import namespace="34526fc0-4686-4452-b3ca-7c6b4e2e50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028c8-745e-4b89-8209-c4d32038d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26fc0-4686-4452-b3ca-7c6b4e2e501f"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SharingHintHash" ma:index="2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5C70BD-2C3C-416B-8EBC-AD36C333C78B}">
  <ds:schemaRefs>
    <ds:schemaRef ds:uri="http://purl.org/dc/elements/1.1/"/>
    <ds:schemaRef ds:uri="http://schemas.microsoft.com/office/2006/metadata/properties"/>
    <ds:schemaRef ds:uri="34526fc0-4686-4452-b3ca-7c6b4e2e501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a4028c8-745e-4b89-8209-c4d32038d030"/>
    <ds:schemaRef ds:uri="http://www.w3.org/XML/1998/namespace"/>
  </ds:schemaRefs>
</ds:datastoreItem>
</file>

<file path=customXml/itemProps2.xml><?xml version="1.0" encoding="utf-8"?>
<ds:datastoreItem xmlns:ds="http://schemas.openxmlformats.org/officeDocument/2006/customXml" ds:itemID="{9AF92ECC-37B7-424C-8CAA-C35CB2CCDF6A}">
  <ds:schemaRefs>
    <ds:schemaRef ds:uri="http://schemas.microsoft.com/sharepoint/v3/contenttype/forms"/>
  </ds:schemaRefs>
</ds:datastoreItem>
</file>

<file path=customXml/itemProps3.xml><?xml version="1.0" encoding="utf-8"?>
<ds:datastoreItem xmlns:ds="http://schemas.openxmlformats.org/officeDocument/2006/customXml" ds:itemID="{17D72548-714A-4977-83EF-18BFF9D03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4028c8-745e-4b89-8209-c4d32038d030"/>
    <ds:schemaRef ds:uri="34526fc0-4686-4452-b3ca-7c6b4e2e5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実施要領・注意事項</vt:lpstr>
      <vt:lpstr>回答票</vt:lpstr>
      <vt:lpstr>出力2(回答)</vt:lpstr>
      <vt:lpstr>出力1(回答者)</vt:lpstr>
      <vt:lpstr>実施要領・注意事項!Print_Area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望月 正典</cp:lastModifiedBy>
  <dcterms:modified xsi:type="dcterms:W3CDTF">2025-02-10T08:34:11Z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0x010100E8C47E5AFFDEDC40B9F5C77A57BF96A4</vt:lpwstr>
  </property>
</Properties>
</file>