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119-熱海市\R04-02-119_来宮浄水場事業者選定アドバイザリー業務\03_検討書\03_事業者選定書類\05_様式集\02_公告\"/>
    </mc:Choice>
  </mc:AlternateContent>
  <xr:revisionPtr revIDLastSave="0" documentId="13_ncr:1_{D309766F-DE2A-43B6-9CBD-C60881250584}" xr6:coauthVersionLast="47" xr6:coauthVersionMax="47" xr10:uidLastSave="{00000000-0000-0000-0000-000000000000}"/>
  <bookViews>
    <workbookView xWindow="-120" yWindow="-120" windowWidth="29040" windowHeight="15840" xr2:uid="{00000000-000D-0000-FFFF-FFFF00000000}"/>
  </bookViews>
  <sheets>
    <sheet name="様式3-19・別紙"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hidden="1">{"'表紙'!$A$1:$W$39"}</definedName>
    <definedName name="__NO1" localSheetId="0">#REF!</definedName>
    <definedName name="__NO1">#REF!</definedName>
    <definedName name="__NO2" localSheetId="0">#REF!</definedName>
    <definedName name="__NO2">#REF!</definedName>
    <definedName name="_2F" localSheetId="0" hidden="1">#REF!</definedName>
    <definedName name="_2F" hidden="1">#REF!</definedName>
    <definedName name="_Fill" localSheetId="0" hidden="1">#REF!</definedName>
    <definedName name="_Fill" hidden="1">#REF!</definedName>
    <definedName name="_n1" localSheetId="0">[1]水理計算!#REF!</definedName>
    <definedName name="_n1">[1]水理計算!#REF!</definedName>
    <definedName name="_NO1" localSheetId="0">#REF!</definedName>
    <definedName name="_NO1">#REF!</definedName>
    <definedName name="_NO2" localSheetId="0">#REF!</definedName>
    <definedName name="_NO2">#REF!</definedName>
    <definedName name="_Order1" hidden="1">255</definedName>
    <definedName name="_Order2" hidden="1">255</definedName>
    <definedName name="_p1" localSheetId="0">[1]水理計算!#REF!</definedName>
    <definedName name="_p1">[1]水理計算!#REF!</definedName>
    <definedName name="_p2" localSheetId="0">[1]水理計算!#REF!</definedName>
    <definedName name="_p2">[1]水理計算!#REF!</definedName>
    <definedName name="_Parse_In" localSheetId="0" hidden="1">#REF!</definedName>
    <definedName name="_Parse_In" hidden="1">#REF!</definedName>
    <definedName name="_Parse_Out" localSheetId="0" hidden="1">#REF!</definedName>
    <definedName name="_Parse_Out" hidden="1">#REF!</definedName>
    <definedName name="\0" localSheetId="0">#REF!</definedName>
    <definedName name="\0">#REF!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 hidden="1">#REF!</definedName>
    <definedName name="\f" hidden="1">#REF!</definedName>
    <definedName name="\o" localSheetId="0">#REF!</definedName>
    <definedName name="\o">#REF!</definedName>
    <definedName name="\p" localSheetId="0">#REF!</definedName>
    <definedName name="\p">#REF!</definedName>
    <definedName name="\P0" localSheetId="0">#REF!</definedName>
    <definedName name="\P0">#REF!</definedName>
    <definedName name="\P3" localSheetId="0">#REF!</definedName>
    <definedName name="\P3">#REF!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z" localSheetId="0">#REF!</definedName>
    <definedName name="\z">#REF!</definedName>
    <definedName name="a" localSheetId="0">#REF!</definedName>
    <definedName name="a">#REF!</definedName>
    <definedName name="aaa" hidden="1">{"'表紙'!$A$1:$W$39"}</definedName>
    <definedName name="aaaddd" hidden="1">{"'eng.Work-Flow'!$B$100"}</definedName>
    <definedName name="anscount" hidden="1">1</definedName>
    <definedName name="ANSWER" localSheetId="0">#REF!</definedName>
    <definedName name="ANSWER">#REF!</definedName>
    <definedName name="Ａ案" hidden="1">{#N/A,#N/A,FALSE,"表紙";#N/A,#N/A,FALSE,"事業計画";#N/A,#N/A,FALSE,"経営計算";#N/A,#N/A,FALSE,"計算結果";#N/A,#N/A,FALSE,"グラフ（１）";#N/A,#N/A,FALSE,"グラフ（２）"}</definedName>
    <definedName name="B" localSheetId="0">[1]水理計算!#REF!</definedName>
    <definedName name="B">[1]水理計算!#REF!</definedName>
    <definedName name="CC台数" localSheetId="0">[2]負荷リスト!#REF!</definedName>
    <definedName name="CC台数">[2]負荷リスト!#REF!</definedName>
    <definedName name="CODE_TABLE" localSheetId="0">#REF!</definedName>
    <definedName name="CODE_TABLE">#REF!</definedName>
    <definedName name="ｄ" localSheetId="0">#REF!</definedName>
    <definedName name="ｄ">#REF!</definedName>
    <definedName name="ＤＣ単価" localSheetId="0">#REF!</definedName>
    <definedName name="ＤＣ単価">#REF!</definedName>
    <definedName name="e" localSheetId="0">#REF!</definedName>
    <definedName name="e">#REF!</definedName>
    <definedName name="FFCS診断書" hidden="1">{"'表紙'!$A$1:$W$39"}</definedName>
    <definedName name="h" localSheetId="0">#REF!</definedName>
    <definedName name="h">#REF!</definedName>
    <definedName name="HH" localSheetId="0">#REF!</definedName>
    <definedName name="HH">#REF!</definedName>
    <definedName name="HTML_CodePage" hidden="1">932</definedName>
    <definedName name="HTML_Control" hidden="1">{"'eng.Work-Flow'!$B$100"}</definedName>
    <definedName name="HTML_Control2" hidden="1">{"'表紙'!$A$1:$W$39"}</definedName>
    <definedName name="HTML_Description" hidden="1">""</definedName>
    <definedName name="HTML_Email" hidden="1">""</definedName>
    <definedName name="HTML_Header" hidden="1">"表紙"</definedName>
    <definedName name="HTML_LastUpdate" hidden="1">"99/05/04"</definedName>
    <definedName name="HTML_LineAfter" hidden="1">FALSE</definedName>
    <definedName name="HTML_LineBefore" hidden="1">FALSE</definedName>
    <definedName name="HTML_Name" hidden="1">"Toyo"</definedName>
    <definedName name="HTML_OBDlg2" hidden="1">TRUE</definedName>
    <definedName name="HTML_OBDlg4" hidden="1">TRUE</definedName>
    <definedName name="HTML_OS" hidden="1">0</definedName>
    <definedName name="HTML_PathFile" hidden="1">"C:\temp\MyHTML.htm"</definedName>
    <definedName name="HTML_Title" hidden="1">"見積検討会"</definedName>
    <definedName name="ＩＴＶ" localSheetId="0">#REF!</definedName>
    <definedName name="ＩＴＶ">#REF!</definedName>
    <definedName name="kkkk" localSheetId="0" hidden="1">#REF!</definedName>
    <definedName name="kkkk" hidden="1">#REF!</definedName>
    <definedName name="L" localSheetId="0">[1]水理計算!#REF!</definedName>
    <definedName name="L">[1]水理計算!#REF!</definedName>
    <definedName name="lllll" hidden="1">{#N/A,#N/A,FALSE,"表紙";#N/A,#N/A,FALSE,"事業計画";#N/A,#N/A,FALSE,"経営計算";#N/A,#N/A,FALSE,"計算結果";#N/A,#N/A,FALSE,"グラフ（１）";#N/A,#N/A,FALSE,"グラフ（２）"}</definedName>
    <definedName name="lolo" hidden="1">{#N/A,#N/A,FALSE,"表紙";#N/A,#N/A,FALSE,"事業計画";#N/A,#N/A,FALSE,"経営計算";#N/A,#N/A,FALSE,"計算結果";#N/A,#N/A,FALSE,"グラフ（１）";#N/A,#N/A,FALSE,"グラフ（２）"}</definedName>
    <definedName name="m" localSheetId="0">#REF!</definedName>
    <definedName name="m">#REF!</definedName>
    <definedName name="N" localSheetId="0">[1]水理計算!#REF!</definedName>
    <definedName name="N">[1]水理計算!#REF!</definedName>
    <definedName name="NCC見積明細" hidden="1">{"'表紙'!$A$1:$W$39"}</definedName>
    <definedName name="P" localSheetId="0">[1]水理計算!#REF!</definedName>
    <definedName name="P">[1]水理計算!#REF!</definedName>
    <definedName name="PAC単価">[3]入力!$B$52</definedName>
    <definedName name="ＰＧ工数" localSheetId="0">#REF!</definedName>
    <definedName name="ＰＧ工数">#REF!</definedName>
    <definedName name="pr" localSheetId="0">[1]水理計算!#REF!</definedName>
    <definedName name="pr">[1]水理計算!#REF!</definedName>
    <definedName name="PRINT" localSheetId="0">#REF!</definedName>
    <definedName name="PRINT">#REF!</definedName>
    <definedName name="_xlnm.Print_Area" localSheetId="0">'様式3-19・別紙'!$A$1:$AI$28</definedName>
    <definedName name="_xlnm.Print_Area">#REF!</definedName>
    <definedName name="Print_Area_MI" localSheetId="0">#REF!</definedName>
    <definedName name="Print_Area_MI">#REF!</definedName>
    <definedName name="_xlnm.Print_Titles" localSheetId="0">'様式3-19・別紙'!$A:$D</definedName>
    <definedName name="print範囲">'[4]様式Ⅴ－３'!$A$18:$K$32</definedName>
    <definedName name="Ｓ" localSheetId="0">#REF!</definedName>
    <definedName name="Ｓ">#REF!</definedName>
    <definedName name="t" localSheetId="0">#REF!</definedName>
    <definedName name="t">#REF!</definedName>
    <definedName name="TES" localSheetId="0">#REF!</definedName>
    <definedName name="TES">#REF!</definedName>
    <definedName name="TV" localSheetId="0">#REF!</definedName>
    <definedName name="TV">#REF!</definedName>
    <definedName name="u" localSheetId="0">#REF!</definedName>
    <definedName name="u">#REF!</definedName>
    <definedName name="ｗ" localSheetId="0" hidden="1">#REF!</definedName>
    <definedName name="ｗ" hidden="1">#REF!</definedName>
    <definedName name="wrn.検討結果打ちだし." hidden="1">{#N/A,#N/A,FALSE,"表紙";#N/A,#N/A,FALSE,"事業計画";#N/A,#N/A,FALSE,"経営計算";#N/A,#N/A,FALSE,"計算結果";#N/A,#N/A,FALSE,"グラフ（１）";#N/A,#N/A,FALSE,"グラフ（２）"}</definedName>
    <definedName name="ｘｘｘｘ" hidden="1">{"'表紙'!$A$1:$W$39"}</definedName>
    <definedName name="z" localSheetId="0">#REF!</definedName>
    <definedName name="z">#REF!</definedName>
    <definedName name="ZZZZZ" localSheetId="0">#REF!</definedName>
    <definedName name="ZZZZZ">#REF!</definedName>
    <definedName name="あ" hidden="1">{"'表紙'!$A$1:$W$39"}</definedName>
    <definedName name="アルカリ剤容量">'[5]容量（変更）'!$AW$873</definedName>
    <definedName name="い" hidden="1">{"'表紙'!$A$1:$W$39"}</definedName>
    <definedName name="インターホン" localSheetId="0">#REF!</definedName>
    <definedName name="インターホン">#REF!</definedName>
    <definedName name="ｲﾝﾊﾞｰﾀｰ" localSheetId="0">#REF!</definedName>
    <definedName name="ｲﾝﾊﾞｰﾀｰ">#REF!</definedName>
    <definedName name="エアコン交換">[6]設備維持管理点検!$N$72</definedName>
    <definedName name="ｴﾚﾒﾝﾄ数">[3]入力!$B$22</definedName>
    <definedName name="ｴﾚﾒﾝﾄ総数">[3]入力!$B$26</definedName>
    <definedName name="ガス" localSheetId="0">#REF!</definedName>
    <definedName name="ガス">#REF!</definedName>
    <definedName name="クエン酸種別">[3]入力!$D$54</definedName>
    <definedName name="クエン酸単価">[3]入力!$B$54</definedName>
    <definedName name="クエン酸濃度" localSheetId="0">[7]容量!#REF!</definedName>
    <definedName name="クエン酸濃度">[7]容量!#REF!</definedName>
    <definedName name="クエン酸比重" localSheetId="0">[7]容量!#REF!</definedName>
    <definedName name="クエン酸比重">[7]容量!#REF!</definedName>
    <definedName name="グラフ" hidden="1">{"'表紙'!$A$1:$W$39"}</definedName>
    <definedName name="コミニュケーション" hidden="1">{"'表紙'!$A$1:$W$39"}</definedName>
    <definedName name="ｺﾐﾆｭｹｰｼｮﾝ計画" hidden="1">{"'表紙'!$A$1:$W$39"}</definedName>
    <definedName name="システム名" localSheetId="0">#REF!</definedName>
    <definedName name="システム名">#REF!</definedName>
    <definedName name="スケジュール" hidden="1">{"'表紙'!$A$1:$W$39"}</definedName>
    <definedName name="ストレーナ台数" localSheetId="0">[3]容量計算!#REF!</definedName>
    <definedName name="ストレーナ台数">[3]容量計算!#REF!</definedName>
    <definedName name="その都度">[6]設備維持管理点検!$P$85</definedName>
    <definedName name="たいうおう" hidden="1">{"'表紙'!$A$1:$W$39"}</definedName>
    <definedName name="っっj" hidden="1">{"'表紙'!$A$1:$W$39"}</definedName>
    <definedName name="テレビ共聴" localSheetId="0">#REF!</definedName>
    <definedName name="テレビ共聴">#REF!</definedName>
    <definedName name="ドライヤ容量">[3]空気圧縮機!$E$17</definedName>
    <definedName name="ハード手配" localSheetId="0">#REF!</definedName>
    <definedName name="ハード手配">#REF!</definedName>
    <definedName name="ハード手配手数料" localSheetId="0">#REF!</definedName>
    <definedName name="ハード手配手数料">#REF!</definedName>
    <definedName name="ポンプ" localSheetId="0">#REF!</definedName>
    <definedName name="ポンプ">#REF!</definedName>
    <definedName name="マスタ" hidden="1">{"'表紙'!$A$1:$W$39"}</definedName>
    <definedName name="マンガン交換周期">[8]入力!$B$65</definedName>
    <definedName name="マンガン交換単価">[8]入力!$B$58</definedName>
    <definedName name="マンガン単価">[3]RUN!$AD$27</definedName>
    <definedName name="ﾓｼﾞｭｰﾙ数">[3]入力!$B$23</definedName>
    <definedName name="ﾕﾆｯﾄTYPE">[3]入力!$B$27</definedName>
    <definedName name="ﾕﾆｯﾄ数">[3]入力!$B$24</definedName>
    <definedName name="ﾕﾆｯﾄ内ｴﾚﾒﾝﾄ数">[3]入力!$B$25</definedName>
    <definedName name="リンス水P極数" localSheetId="0">[3]容量計算!#REF!</definedName>
    <definedName name="リンス水P極数">[3]容量計算!#REF!</definedName>
    <definedName name="リンス水P口径" localSheetId="0">[3]容量計算!#REF!</definedName>
    <definedName name="リンス水P口径">[3]容量計算!#REF!</definedName>
    <definedName name="リンス水P吐出量" localSheetId="0">[3]容量計算!#REF!</definedName>
    <definedName name="リンス水P吐出量">[3]容量計算!#REF!</definedName>
    <definedName name="リンス水P容量" localSheetId="0">[3]容量計算!#REF!</definedName>
    <definedName name="リンス水P容量">[3]容量計算!#REF!</definedName>
    <definedName name="ろ過系列数">[3]入力!$B$28</definedName>
    <definedName name="ろ過口径">[3]原水!$M$7</definedName>
    <definedName name="依頼元" localSheetId="0">#REF!</definedName>
    <definedName name="依頼元">#REF!</definedName>
    <definedName name="一般管理費" localSheetId="0">#REF!</definedName>
    <definedName name="一般管理費">#REF!</definedName>
    <definedName name="印刷＿定数" localSheetId="0">#REF!</definedName>
    <definedName name="印刷＿定数">#REF!</definedName>
    <definedName name="印刷範囲" localSheetId="0">#REF!</definedName>
    <definedName name="印刷範囲">#REF!</definedName>
    <definedName name="引込" localSheetId="0">#REF!</definedName>
    <definedName name="引込">#REF!</definedName>
    <definedName name="運搬費" localSheetId="0">#REF!</definedName>
    <definedName name="運搬費">#REF!</definedName>
    <definedName name="運搬費1" localSheetId="0">#REF!</definedName>
    <definedName name="運搬費1">#REF!</definedName>
    <definedName name="営技部署テーブル" localSheetId="0">#REF!</definedName>
    <definedName name="営技部署テーブル">#REF!</definedName>
    <definedName name="衛生器具" localSheetId="0">#REF!</definedName>
    <definedName name="衛生器具">#REF!</definedName>
    <definedName name="屋外給水継手" localSheetId="0">#REF!</definedName>
    <definedName name="屋外給水継手">#REF!</definedName>
    <definedName name="屋内給水" localSheetId="0">#REF!</definedName>
    <definedName name="屋内給水">#REF!</definedName>
    <definedName name="屋内給水支持" localSheetId="0">#REF!</definedName>
    <definedName name="屋内給水支持">#REF!</definedName>
    <definedName name="屋内消火栓" localSheetId="0">#REF!</definedName>
    <definedName name="屋内消火栓">#REF!</definedName>
    <definedName name="音響映像" localSheetId="0">#REF!</definedName>
    <definedName name="音響映像">#REF!</definedName>
    <definedName name="改革" hidden="1">{"'表紙'!$A$1:$W$39"}</definedName>
    <definedName name="外注名称" localSheetId="0">#REF!</definedName>
    <definedName name="外注名称">#REF!</definedName>
    <definedName name="活性炭P極数" localSheetId="0">[3]容量計算!#REF!</definedName>
    <definedName name="活性炭P極数">[3]容量計算!#REF!</definedName>
    <definedName name="活性炭P口径" localSheetId="0">[3]容量計算!#REF!</definedName>
    <definedName name="活性炭P口径">[3]容量計算!#REF!</definedName>
    <definedName name="活性炭P吐出量" localSheetId="0">[3]容量計算!#REF!</definedName>
    <definedName name="活性炭P吐出量">[3]容量計算!#REF!</definedName>
    <definedName name="活性炭P容量" localSheetId="0">[3]容量計算!#REF!</definedName>
    <definedName name="活性炭P容量">[3]容量計算!#REF!</definedName>
    <definedName name="活性炭架台" localSheetId="0">[9]排水機器据付!#REF!</definedName>
    <definedName name="活性炭架台">[9]排水機器据付!#REF!</definedName>
    <definedName name="活性炭交換費" localSheetId="0">[3]RUN!#REF!</definedName>
    <definedName name="活性炭交換費">[3]RUN!#REF!</definedName>
    <definedName name="活性炭充填量" localSheetId="0">[3]容量計算!#REF!</definedName>
    <definedName name="活性炭充填量">[3]容量計算!#REF!</definedName>
    <definedName name="活性炭単価">[3]入力!$B$60</definedName>
    <definedName name="活性炭塔数" localSheetId="0">[3]容量計算!#REF!</definedName>
    <definedName name="活性炭塔数">[3]容量計算!#REF!</definedName>
    <definedName name="活性炭塔容量" localSheetId="0">[3]容量計算!#REF!</definedName>
    <definedName name="活性炭塔容量">[3]容量計算!#REF!</definedName>
    <definedName name="幹線動力" localSheetId="0">#REF!</definedName>
    <definedName name="幹線動力">#REF!</definedName>
    <definedName name="換気" localSheetId="0">#REF!</definedName>
    <definedName name="換気">#REF!</definedName>
    <definedName name="換気扇交換">[6]設備維持管理点検!$N$69</definedName>
    <definedName name="換気扇類">[6]設備維持管理点検!$N$33</definedName>
    <definedName name="管理費係数" localSheetId="0">#REF!</definedName>
    <definedName name="管理費係数">#REF!</definedName>
    <definedName name="還元剤費">[3]RUN!$S$133</definedName>
    <definedName name="基準法点検">[6]設備維持管理点検!$N$20</definedName>
    <definedName name="希硫酸単価">[3]入力!$B$59</definedName>
    <definedName name="希硫酸注入量">[8]容量!$AJ$320</definedName>
    <definedName name="機械警備" localSheetId="0">#REF!</definedName>
    <definedName name="機械警備">#REF!</definedName>
    <definedName name="逆洗ポンプ台数" localSheetId="0">[7]容量!#REF!</definedName>
    <definedName name="逆洗ポンプ台数">[7]容量!#REF!</definedName>
    <definedName name="逆洗ポンプ容量" localSheetId="0">[7]容量!#REF!</definedName>
    <definedName name="逆洗ポンプ容量">[7]容量!#REF!</definedName>
    <definedName name="逆洗塩素注入時間" localSheetId="0">[7]容量!#REF!</definedName>
    <definedName name="逆洗塩素注入時間">[7]容量!#REF!</definedName>
    <definedName name="逆洗塩素注入率" localSheetId="0">[7]容量!#REF!</definedName>
    <definedName name="逆洗塩素注入率">[7]容量!#REF!</definedName>
    <definedName name="逆洗塩素注入量" localSheetId="0">[7]容量!#REF!</definedName>
    <definedName name="逆洗塩素注入量">[7]容量!#REF!</definedName>
    <definedName name="逆洗間隔" localSheetId="0">#REF!</definedName>
    <definedName name="逆洗間隔">#REF!</definedName>
    <definedName name="逆洗次亜注入時間">[3]入力!$D$45</definedName>
    <definedName name="逆洗次亜注入量">[3]容量計算!$AZ$481</definedName>
    <definedName name="逆洗水P運転時間">[3]入力!$B$41</definedName>
    <definedName name="逆洗水P口径">[3]容量計算!$P$449</definedName>
    <definedName name="逆洗水P吐出量">[3]容量計算!$P$448</definedName>
    <definedName name="逆洗水P容量">[3]容量計算!$P$450</definedName>
    <definedName name="逆洗水槽容量">[3]逆洗水槽!$E$18</definedName>
    <definedName name="逆洗水容量" localSheetId="0">#REF!</definedName>
    <definedName name="逆洗水容量">#REF!</definedName>
    <definedName name="給水" localSheetId="0">#REF!</definedName>
    <definedName name="給水">#REF!</definedName>
    <definedName name="給湯" localSheetId="0">#REF!</definedName>
    <definedName name="給湯">#REF!</definedName>
    <definedName name="給湯器交換">[6]設備維持管理点検!$N$62</definedName>
    <definedName name="給排水" localSheetId="0">#REF!</definedName>
    <definedName name="給排水">#REF!</definedName>
    <definedName name="給排水管修繕" localSheetId="0">#REF!</definedName>
    <definedName name="給排水管修繕">#REF!</definedName>
    <definedName name="凝集剤PTYPE">[3]入力!$D$48</definedName>
    <definedName name="凝集剤P圧力">[3]薬注P!$I$8</definedName>
    <definedName name="凝集剤P台数">[3]容量計算!$Q$238</definedName>
    <definedName name="凝集剤P容量">[3]薬注P!$H$8</definedName>
    <definedName name="凝集剤小出槽容量">[3]薬液槽!$J$16</definedName>
    <definedName name="凝集剤注入率">[3]入力!$B$48</definedName>
    <definedName name="凝集剤貯留槽形状">[3]薬液槽!$K$12</definedName>
    <definedName name="凝集剤貯留槽材質">[3]薬液槽!$L$12</definedName>
    <definedName name="凝集剤貯留槽数量">[3]容量計算!$Q$228</definedName>
    <definedName name="凝集剤貯留槽容量">[3]薬液槽!$J$12</definedName>
    <definedName name="凝集剤費">[3]RUN!$Q$76</definedName>
    <definedName name="空気圧縮機圧力">[3]空気圧縮機!$C$17</definedName>
    <definedName name="空気圧縮機台数">[3]容量計算!$P$387</definedName>
    <definedName name="空気圧縮機吐出量">[3]空気圧縮機!$B$17</definedName>
    <definedName name="空気圧縮機容量">[3]空気圧縮機!$D$17</definedName>
    <definedName name="空気槽数量">[3]容量計算!$P$407</definedName>
    <definedName name="空気槽容量">[3]空気槽!$G$25</definedName>
    <definedName name="空気量">[3]容量計算!$AS$384</definedName>
    <definedName name="空調" localSheetId="0">#REF!</definedName>
    <definedName name="空調">#REF!</definedName>
    <definedName name="空調労務単価" localSheetId="0">#REF!</definedName>
    <definedName name="空調労務単価">#REF!</definedName>
    <definedName name="系列ろ過水量">[3]膜P!$K$4</definedName>
    <definedName name="系列数" localSheetId="0">#REF!</definedName>
    <definedName name="系列数">#REF!</definedName>
    <definedName name="系列停止時浄水量">[3]容量計算!$AD$311</definedName>
    <definedName name="計画" hidden="1">{"'表紙'!$A$1:$W$39"}</definedName>
    <definedName name="計画浄水量">[3]入力!$B$13</definedName>
    <definedName name="建物点検">[6]設備維持管理点検!$N$15</definedName>
    <definedName name="見積金額" localSheetId="0">#REF!</definedName>
    <definedName name="見積金額">#REF!</definedName>
    <definedName name="見積工数" localSheetId="0">#REF!</definedName>
    <definedName name="見積工数">#REF!</definedName>
    <definedName name="見積条件" hidden="1">{"'表紙'!$A$1:$W$39"}</definedName>
    <definedName name="見積番号" localSheetId="0">#REF!</definedName>
    <definedName name="見積番号">#REF!</definedName>
    <definedName name="見積様式">'[10]☆見積様式５－１'!$A$1:$F$30</definedName>
    <definedName name="見積様式１" localSheetId="0">#REF!</definedName>
    <definedName name="見積様式１">#REF!</definedName>
    <definedName name="見積様式２" localSheetId="0">#REF!</definedName>
    <definedName name="見積様式２">#REF!</definedName>
    <definedName name="見積様式３" localSheetId="0">#REF!</definedName>
    <definedName name="見積様式３">#REF!</definedName>
    <definedName name="見積様式４" localSheetId="0">#REF!</definedName>
    <definedName name="見積様式４">#REF!</definedName>
    <definedName name="見積様式５" localSheetId="0">#REF!</definedName>
    <definedName name="見積様式５">#REF!</definedName>
    <definedName name="見積様式６" localSheetId="0">#REF!</definedName>
    <definedName name="見積様式６">#REF!</definedName>
    <definedName name="見積様式７" localSheetId="0">#REF!</definedName>
    <definedName name="見積様式７">#REF!</definedName>
    <definedName name="見積様式８" localSheetId="0">#REF!</definedName>
    <definedName name="見積様式８">#REF!</definedName>
    <definedName name="原水">[3]入力!$B$6</definedName>
    <definedName name="原水Pｹｰｽ" localSheetId="0">[3]容量計算!#REF!</definedName>
    <definedName name="原水Pｹｰｽ">[3]容量計算!#REF!</definedName>
    <definedName name="原水P型式" localSheetId="0">[3]容量計算!#REF!</definedName>
    <definedName name="原水P型式">[3]容量計算!#REF!</definedName>
    <definedName name="原水ポンプ極数" localSheetId="0">[3]容量計算!#REF!</definedName>
    <definedName name="原水ポンプ極数">[3]容量計算!#REF!</definedName>
    <definedName name="原水ポンプ口径" localSheetId="0">[3]容量計算!#REF!</definedName>
    <definedName name="原水ポンプ口径">[3]容量計算!#REF!</definedName>
    <definedName name="原水ポンプ吐出量" localSheetId="0">[3]容量計算!#REF!</definedName>
    <definedName name="原水ポンプ吐出量">[3]容量計算!#REF!</definedName>
    <definedName name="原水ポンプ容量" localSheetId="0">[3]容量計算!#REF!</definedName>
    <definedName name="原水ポンプ容量">[3]容量計算!#REF!</definedName>
    <definedName name="原水口径">[3]原水!$M$3</definedName>
    <definedName name="原水水槽" localSheetId="0">[11]容量!#REF!</definedName>
    <definedName name="原水水槽">[11]容量!#REF!</definedName>
    <definedName name="原水槽構造">[3]容量計算!$P$55</definedName>
    <definedName name="原水槽数">[3]容量計算!$P$47</definedName>
    <definedName name="原水槽容量">[3]容量計算!$O$54</definedName>
    <definedName name="後塩と逆洗次亜" localSheetId="0">#REF!</definedName>
    <definedName name="後塩と逆洗次亜">#REF!</definedName>
    <definedName name="後塩容量" localSheetId="0">#REF!</definedName>
    <definedName name="後塩容量">#REF!</definedName>
    <definedName name="工数_社外" localSheetId="0">#REF!</definedName>
    <definedName name="工数_社外">#REF!</definedName>
    <definedName name="工数_社内" localSheetId="0">#REF!</definedName>
    <definedName name="工数_社内">#REF!</definedName>
    <definedName name="最短逆洗時間">[3]入力!$B$38</definedName>
    <definedName name="酸剤注入量" localSheetId="0">#REF!</definedName>
    <definedName name="酸剤注入量">#REF!</definedName>
    <definedName name="酸濃度" localSheetId="0">[7]容量!#REF!</definedName>
    <definedName name="酸濃度">[7]容量!#REF!</definedName>
    <definedName name="酸薬洗費">[3]RUN!$R$126</definedName>
    <definedName name="支持材" localSheetId="0">#REF!</definedName>
    <definedName name="支持材">#REF!</definedName>
    <definedName name="次亜PTYPE">[3]入力!$D$44</definedName>
    <definedName name="次亜逆洗注入率">[3]入力!$B$45</definedName>
    <definedName name="次亜浄水注入率">[3]入力!$B$44</definedName>
    <definedName name="次亜単価">[3]入力!$B$53</definedName>
    <definedName name="次亜注入P圧力">[3]薬注P!$I$4</definedName>
    <definedName name="次亜注入P台数">[3]容量計算!$Q$511</definedName>
    <definedName name="次亜注入P容量">[3]薬注P!$H$4</definedName>
    <definedName name="次亜貯留槽形状">[3]薬液槽!$K$4</definedName>
    <definedName name="次亜貯留槽材質">[3]薬液槽!$L$4</definedName>
    <definedName name="次亜貯留槽数量">[3]容量計算!$Q$533</definedName>
    <definedName name="次亜貯留槽容量">[3]薬液槽!$J$4</definedName>
    <definedName name="次亜薬洗費">[3]RUN!$R$117</definedName>
    <definedName name="自火報" localSheetId="0">#REF!</definedName>
    <definedName name="自火報">#REF!</definedName>
    <definedName name="自火報交換">[6]設備維持管理点検!$N$75</definedName>
    <definedName name="室外機フィン">[6]設備維持管理点検!$N$32</definedName>
    <definedName name="室内機フィルター清掃">[6]設備維持管理点検!$N$30</definedName>
    <definedName name="室内機フィン">[6]設備維持管理点検!$N$31</definedName>
    <definedName name="車路管制" localSheetId="0">#REF!</definedName>
    <definedName name="車路管制">#REF!</definedName>
    <definedName name="受信機電池">[6]設備維持管理点検!$N$41</definedName>
    <definedName name="受託契約単価" localSheetId="0">#REF!</definedName>
    <definedName name="受託契約単価">#REF!</definedName>
    <definedName name="周期" localSheetId="0">[3]RUN!#REF!</definedName>
    <definedName name="周期">[3]RUN!#REF!</definedName>
    <definedName name="宿泊なしの日当" localSheetId="0">#REF!</definedName>
    <definedName name="宿泊なしの日当">#REF!</definedName>
    <definedName name="宿泊手当" localSheetId="0">#REF!</definedName>
    <definedName name="宿泊手当">#REF!</definedName>
    <definedName name="宿泊日の日当" localSheetId="0">#REF!</definedName>
    <definedName name="宿泊日の日当">#REF!</definedName>
    <definedName name="出張経費" localSheetId="0">#REF!</definedName>
    <definedName name="出張経費">#REF!</definedName>
    <definedName name="所属部署名" localSheetId="0">#REF!</definedName>
    <definedName name="所属部署名">#REF!</definedName>
    <definedName name="除マンガン口径">[3]原水!$M$11</definedName>
    <definedName name="除マンガン塔数">[3]容量計算!$P$88</definedName>
    <definedName name="除マンガン塔容量">[3]容量計算!$P$100</definedName>
    <definedName name="昇降機">#N/A</definedName>
    <definedName name="消火器" localSheetId="0">#REF!</definedName>
    <definedName name="消火器">#REF!</definedName>
    <definedName name="消火器交換">[6]設備維持管理点検!$N$80</definedName>
    <definedName name="消火器点検">[6]設備維持管理点検!$N$25</definedName>
    <definedName name="消毒ポンプ容量" localSheetId="0">[11]容量!#REF!</definedName>
    <definedName name="消毒ポンプ容量">[11]容量!#REF!</definedName>
    <definedName name="消毒剤費">[3]RUN!$Q$85</definedName>
    <definedName name="消費税" localSheetId="0">#REF!</definedName>
    <definedName name="消費税">#REF!</definedName>
    <definedName name="消防署報告">[6]設備維持管理点検!$N$26</definedName>
    <definedName name="消耗品" localSheetId="0">#REF!</definedName>
    <definedName name="消耗品">#REF!</definedName>
    <definedName name="消耗品１" localSheetId="0">#REF!</definedName>
    <definedName name="消耗品１">#REF!</definedName>
    <definedName name="照明器具交換">[6]設備維持管理点検!$N$46</definedName>
    <definedName name="照明清掃">[6]設備維持管理点検!$N$29</definedName>
    <definedName name="浄水次亜注入量">[3]容量計算!$AG$479</definedName>
    <definedName name="浄水池数">[3]容量計算!$T$755</definedName>
    <definedName name="浄水倍率">[3]入力!$B$15</definedName>
    <definedName name="触媒容量" localSheetId="0">[3]RUN!#REF!</definedName>
    <definedName name="触媒容量">[3]RUN!#REF!</definedName>
    <definedName name="診断書" hidden="1">{"'表紙'!$A$1:$W$39"}</definedName>
    <definedName name="人件費">[3]入力!$B$56</definedName>
    <definedName name="製作工数" localSheetId="0">#REF!</definedName>
    <definedName name="製作工数">#REF!</definedName>
    <definedName name="責任体制" hidden="1">{"'表紙'!$A$1:$W$39"}</definedName>
    <definedName name="全体" hidden="1">{"'表紙'!$A$1:$W$39"}</definedName>
    <definedName name="総括" hidden="1">{"'表紙'!$A$1:$W$39"}</definedName>
    <definedName name="体制" hidden="1">{"'表紙'!$A$1:$W$39"}</definedName>
    <definedName name="第1攪拌台数" localSheetId="0">[11]容量!#REF!</definedName>
    <definedName name="第1攪拌台数">[11]容量!#REF!</definedName>
    <definedName name="第1攪拌容量" localSheetId="0">[11]容量!#REF!</definedName>
    <definedName name="第1攪拌容量">[11]容量!#REF!</definedName>
    <definedName name="第2攪拌台数" localSheetId="0">[11]容量!#REF!</definedName>
    <definedName name="第2攪拌台数">[11]容量!#REF!</definedName>
    <definedName name="第2攪拌容量" localSheetId="0">[11]容量!#REF!</definedName>
    <definedName name="第2攪拌容量">[11]容量!#REF!</definedName>
    <definedName name="単位時間" localSheetId="0">#REF!</definedName>
    <definedName name="単位時間">#REF!</definedName>
    <definedName name="単価" localSheetId="0">#REF!</definedName>
    <definedName name="単価">#REF!</definedName>
    <definedName name="単価TABLE" localSheetId="0">#REF!</definedName>
    <definedName name="単価TABLE">#REF!</definedName>
    <definedName name="担当者" localSheetId="0">#REF!</definedName>
    <definedName name="担当者">#REF!</definedName>
    <definedName name="地域">[3]入力!$B$3</definedName>
    <definedName name="着水井容量" localSheetId="0">[11]容量!#REF!</definedName>
    <definedName name="着水井容量">[11]容量!#REF!</definedName>
    <definedName name="着水容量" localSheetId="0">#REF!</definedName>
    <definedName name="着水容量">#REF!</definedName>
    <definedName name="中和剤費">[3]RUN!$R$141</definedName>
    <definedName name="定格出力" localSheetId="0">#REF!</definedName>
    <definedName name="定格出力">#REF!</definedName>
    <definedName name="電気追加" localSheetId="0">#REF!</definedName>
    <definedName name="電気追加">#REF!</definedName>
    <definedName name="電気撤去" localSheetId="0">#REF!</definedName>
    <definedName name="電気撤去">#REF!</definedName>
    <definedName name="電気本工事" localSheetId="0">#REF!</definedName>
    <definedName name="電気本工事">#REF!</definedName>
    <definedName name="電球交換">[6]設備維持管理点検!$N$51</definedName>
    <definedName name="電工" localSheetId="0">#REF!</definedName>
    <definedName name="電工">#REF!</definedName>
    <definedName name="電工費" localSheetId="0">#REF!</definedName>
    <definedName name="電工費">#REF!</definedName>
    <definedName name="電灯コンセント" localSheetId="0">#REF!</definedName>
    <definedName name="電灯コンセント">#REF!</definedName>
    <definedName name="電力引込" localSheetId="0">#REF!</definedName>
    <definedName name="電力引込">#REF!</definedName>
    <definedName name="電力単価">[3]入力!$B$51</definedName>
    <definedName name="電話" localSheetId="0">#REF!</definedName>
    <definedName name="電話">#REF!</definedName>
    <definedName name="電話配管" localSheetId="0">#REF!</definedName>
    <definedName name="電話配管">#REF!</definedName>
    <definedName name="土工費" localSheetId="0">#REF!</definedName>
    <definedName name="土工費">#REF!</definedName>
    <definedName name="動力費">[3]RUN!$Y$66</definedName>
    <definedName name="導水管1" localSheetId="0">#REF!</definedName>
    <definedName name="導水管1">#REF!</definedName>
    <definedName name="特殊消火" localSheetId="0">#REF!</definedName>
    <definedName name="特殊消火">#REF!</definedName>
    <definedName name="日最大水量" localSheetId="0">[12]薬品量算出!#REF!</definedName>
    <definedName name="日最大水量">[12]薬品量算出!#REF!</definedName>
    <definedName name="納期候補TABLE" localSheetId="0">#REF!</definedName>
    <definedName name="納期候補TABLE">#REF!</definedName>
    <definedName name="納期条件TABLE" localSheetId="0">#REF!</definedName>
    <definedName name="納期条件TABLE">#REF!</definedName>
    <definedName name="納期日付" localSheetId="0">[13]【見積書】!#REF!</definedName>
    <definedName name="納期日付">[13]【見積書】!#REF!</definedName>
    <definedName name="廃液処理単価">[3]入力!$B$55</definedName>
    <definedName name="排水" localSheetId="0">#REF!</definedName>
    <definedName name="排水">#REF!</definedName>
    <definedName name="配管架台" localSheetId="0">#REF!</definedName>
    <definedName name="配管架台">#REF!</definedName>
    <definedName name="配管洗浄">[6]設備維持管理点検!$N$34</definedName>
    <definedName name="配線修繕" localSheetId="0">'[14]設備維持管理点検 (集計)'!#REF!</definedName>
    <definedName name="配線修繕">'[14]設備維持管理点検 (集計)'!#REF!</definedName>
    <definedName name="発行日付" localSheetId="0">#REF!</definedName>
    <definedName name="発行日付">#REF!</definedName>
    <definedName name="発行部署" localSheetId="0">#REF!</definedName>
    <definedName name="発行部署">#REF!</definedName>
    <definedName name="盤名称" localSheetId="0">[2]負荷リスト!#REF!</definedName>
    <definedName name="盤名称">[2]負荷リスト!#REF!</definedName>
    <definedName name="避雷針" localSheetId="0">#REF!</definedName>
    <definedName name="避雷針">#REF!</definedName>
    <definedName name="非常照明交換">[6]設備維持管理点検!$N$43</definedName>
    <definedName name="非常照明電池">[6]設備維持管理点検!$N$42</definedName>
    <definedName name="標準逆洗時間">[3]入力!$B$37</definedName>
    <definedName name="品質" hidden="1">{"'表紙'!$A$1:$W$39"}</definedName>
    <definedName name="付属盤有無" localSheetId="0">[2]負荷リスト!#REF!</definedName>
    <definedName name="付属盤有無">[2]負荷リスト!#REF!</definedName>
    <definedName name="粉炭注入P台数" localSheetId="0">[7]機器一覧!#REF!</definedName>
    <definedName name="粉炭注入P台数">[7]機器一覧!#REF!</definedName>
    <definedName name="粉炭攪拌機容量">[15]薬液槽!$L$20</definedName>
    <definedName name="粉末活性炭費">[3]RUN!$Q$104</definedName>
    <definedName name="文書館ｻﾌﾞｼｽﾃﾑ見積り内訳" hidden="1">{"'表紙'!$A$1:$W$39"}</definedName>
    <definedName name="膜P圧力">[3]入力!$B$34</definedName>
    <definedName name="膜P極数">[3]膜P!$N$6</definedName>
    <definedName name="膜P口径">[3]膜P!$O$6</definedName>
    <definedName name="膜P台数">[3]容量計算!$O$359</definedName>
    <definedName name="膜P容量">[3]膜P!$M$6</definedName>
    <definedName name="膜交換周期">[3]入力!$B$64</definedName>
    <definedName name="膜交換費">[3]RUN!$AG$159</definedName>
    <definedName name="膜単価">[3]入力!$B$57</definedName>
    <definedName name="薬洗P極数">[3]容量計算!$AB$608</definedName>
    <definedName name="薬洗P口径">[3]容量計算!$P$607</definedName>
    <definedName name="薬洗P吐出量">[3]容量計算!$O$603</definedName>
    <definedName name="薬洗P容量">[3]容量計算!$O$608</definedName>
    <definedName name="薬洗時浄水倍率">[3]入力!$D$15</definedName>
    <definedName name="薬洗周期">[3]入力!$B$65</definedName>
    <definedName name="薬洗水槽ヒータ">[3]薬液槽!$N$8</definedName>
    <definedName name="薬洗水槽材質">[3]薬液槽!$L$8</definedName>
    <definedName name="薬洗水槽実容量">'[5]容量（変更）'!$AL$709</definedName>
    <definedName name="薬洗水槽容量">[3]薬液槽!$J$8</definedName>
    <definedName name="薬洗水槽攪拌機">[3]薬液槽!$M$8</definedName>
    <definedName name="薬洗数量">[3]入力!$D$31</definedName>
    <definedName name="薬洗単位">[3]入力!$B$31</definedName>
    <definedName name="薬洗廃液処分費">[3]RUN!$T$147</definedName>
    <definedName name="薬洗費">[3]RUN!$AR$150</definedName>
    <definedName name="薬洗流量">[3]容量計算!$AV$598</definedName>
    <definedName name="薬品費">[3]RUN!$AT$107</definedName>
    <definedName name="有線" localSheetId="0">#REF!</definedName>
    <definedName name="有線">#REF!</definedName>
    <definedName name="誘導灯点検">[6]設備維持管理点検!$N$24</definedName>
    <definedName name="様式２．１" localSheetId="0">#REF!</definedName>
    <definedName name="様式２．１">#REF!</definedName>
    <definedName name="様式２．２" localSheetId="0">#REF!</definedName>
    <definedName name="様式２．２">#REF!</definedName>
    <definedName name="様式３．１" localSheetId="0">#REF!</definedName>
    <definedName name="様式３．１">#REF!</definedName>
    <definedName name="様式３．２" localSheetId="0">#REF!</definedName>
    <definedName name="様式３．２">#REF!</definedName>
    <definedName name="様式４．１" localSheetId="0">#REF!</definedName>
    <definedName name="様式４．１">#REF!</definedName>
    <definedName name="様式４．２" localSheetId="0">#REF!</definedName>
    <definedName name="様式４．２">#REF!</definedName>
    <definedName name="様式５．１" localSheetId="0">#REF!</definedName>
    <definedName name="様式５．１">#REF!</definedName>
    <definedName name="様式５．２" localSheetId="0">#REF!</definedName>
    <definedName name="様式５．２">#REF!</definedName>
    <definedName name="様式６．１" localSheetId="0">#REF!</definedName>
    <definedName name="様式６．１">#REF!</definedName>
    <definedName name="様式６．２" localSheetId="0">#REF!</definedName>
    <definedName name="様式６．２">#REF!</definedName>
    <definedName name="様式７．１" localSheetId="0">#REF!</definedName>
    <definedName name="様式７．１">#REF!</definedName>
    <definedName name="様式７．２" localSheetId="0">#REF!</definedName>
    <definedName name="様式７．２">#REF!</definedName>
    <definedName name="様式８．１" localSheetId="0">#REF!</definedName>
    <definedName name="様式８．１">#REF!</definedName>
    <definedName name="流束">[3]入力!$B$18</definedName>
    <definedName name="硫酸費" localSheetId="0">[12]薬品量算出!#REF!</definedName>
    <definedName name="硫酸費">[12]薬品量算出!#REF!</definedName>
    <definedName name="連結送水管" localSheetId="0">#REF!</definedName>
    <definedName name="連結送水管">#REF!</definedName>
    <definedName name="連番">'[4]様式Ⅴ－３'!$A$1:$L$15</definedName>
    <definedName name="労務単価" localSheetId="0">#REF!</definedName>
    <definedName name="労務単価">#REF!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27" i="11" l="1"/>
  <c r="T24" i="11"/>
  <c r="T17" i="11"/>
  <c r="T7" i="11"/>
  <c r="L27" i="11"/>
  <c r="L24" i="11"/>
  <c r="L17" i="11"/>
  <c r="L7" i="11"/>
  <c r="N7" i="11"/>
  <c r="O7" i="11"/>
  <c r="P7" i="11"/>
  <c r="Q7" i="11"/>
  <c r="R7" i="11"/>
  <c r="S7" i="11"/>
  <c r="U7" i="11"/>
  <c r="V7" i="11"/>
  <c r="W7" i="11"/>
  <c r="X7" i="11"/>
  <c r="Y7" i="11"/>
  <c r="Z7" i="11"/>
  <c r="AA7" i="11"/>
  <c r="AB7" i="11"/>
  <c r="AC7" i="11"/>
  <c r="AD7" i="11"/>
  <c r="AE7" i="11"/>
  <c r="E7" i="11"/>
  <c r="AG27" i="11"/>
  <c r="AF27" i="11"/>
  <c r="AE27" i="11"/>
  <c r="AD27" i="11"/>
  <c r="AC27" i="11"/>
  <c r="AB27" i="11"/>
  <c r="AA27" i="11"/>
  <c r="Z27" i="11"/>
  <c r="Y27" i="11"/>
  <c r="AG24" i="11"/>
  <c r="AF24" i="11"/>
  <c r="AE24" i="11"/>
  <c r="AD24" i="11"/>
  <c r="AC24" i="11"/>
  <c r="AB24" i="11"/>
  <c r="AA24" i="11"/>
  <c r="Z24" i="11"/>
  <c r="Y24" i="11"/>
  <c r="AG17" i="11"/>
  <c r="AF17" i="11"/>
  <c r="AE17" i="11"/>
  <c r="AE28" i="11" s="1"/>
  <c r="AD17" i="11"/>
  <c r="AC17" i="11"/>
  <c r="AB17" i="11"/>
  <c r="AA17" i="11"/>
  <c r="Z17" i="11"/>
  <c r="Y17" i="11"/>
  <c r="AG7" i="11"/>
  <c r="AF7" i="11"/>
  <c r="X27" i="11"/>
  <c r="W27" i="11"/>
  <c r="V27" i="11"/>
  <c r="U27" i="11"/>
  <c r="S27" i="11"/>
  <c r="R27" i="11"/>
  <c r="Q27" i="11"/>
  <c r="P27" i="11"/>
  <c r="O27" i="11"/>
  <c r="X24" i="11"/>
  <c r="W24" i="11"/>
  <c r="V24" i="11"/>
  <c r="U24" i="11"/>
  <c r="S24" i="11"/>
  <c r="R24" i="11"/>
  <c r="Q24" i="11"/>
  <c r="P24" i="11"/>
  <c r="O24" i="11"/>
  <c r="X17" i="11"/>
  <c r="W17" i="11"/>
  <c r="V17" i="11"/>
  <c r="U17" i="11"/>
  <c r="S17" i="11"/>
  <c r="R17" i="11"/>
  <c r="Q17" i="11"/>
  <c r="P17" i="11"/>
  <c r="O17" i="11"/>
  <c r="L28" i="11" l="1"/>
  <c r="AC28" i="11"/>
  <c r="AB28" i="11"/>
  <c r="T28" i="11"/>
  <c r="Y28" i="11"/>
  <c r="Z28" i="11"/>
  <c r="AA28" i="11"/>
  <c r="S28" i="11"/>
  <c r="AF28" i="11"/>
  <c r="AG28" i="11"/>
  <c r="AD28" i="11"/>
  <c r="O28" i="11"/>
  <c r="V28" i="11"/>
  <c r="R28" i="11"/>
  <c r="X28" i="11"/>
  <c r="P28" i="11"/>
  <c r="U28" i="11"/>
  <c r="Q28" i="11"/>
  <c r="W28" i="11"/>
  <c r="AH27" i="11"/>
  <c r="N27" i="11"/>
  <c r="M27" i="11"/>
  <c r="K27" i="11"/>
  <c r="J27" i="11"/>
  <c r="I27" i="11"/>
  <c r="H27" i="11"/>
  <c r="G27" i="11"/>
  <c r="F27" i="11"/>
  <c r="E27" i="11"/>
  <c r="AI26" i="11"/>
  <c r="AH24" i="11"/>
  <c r="N24" i="11"/>
  <c r="M24" i="11"/>
  <c r="K24" i="11"/>
  <c r="J24" i="11"/>
  <c r="I24" i="11"/>
  <c r="H24" i="11"/>
  <c r="G24" i="11"/>
  <c r="F24" i="11"/>
  <c r="E24" i="11"/>
  <c r="AI23" i="11"/>
  <c r="AI21" i="11"/>
  <c r="AI19" i="11"/>
  <c r="AH17" i="11"/>
  <c r="N17" i="11"/>
  <c r="M17" i="11"/>
  <c r="K17" i="11"/>
  <c r="J17" i="11"/>
  <c r="I17" i="11"/>
  <c r="H17" i="11"/>
  <c r="G17" i="11"/>
  <c r="F17" i="11"/>
  <c r="E17" i="11"/>
  <c r="AI16" i="11"/>
  <c r="AI14" i="11"/>
  <c r="AI12" i="11"/>
  <c r="AI10" i="11"/>
  <c r="AH7" i="11"/>
  <c r="M7" i="11"/>
  <c r="K7" i="11"/>
  <c r="J7" i="11"/>
  <c r="I7" i="11"/>
  <c r="H7" i="11"/>
  <c r="G7" i="11"/>
  <c r="F7" i="11"/>
  <c r="AI6" i="11"/>
  <c r="AI5" i="11"/>
  <c r="F28" i="11" l="1"/>
  <c r="G28" i="11"/>
  <c r="M28" i="11"/>
  <c r="H28" i="11"/>
  <c r="N28" i="11"/>
  <c r="I28" i="11"/>
  <c r="AH28" i="11"/>
  <c r="J28" i="11"/>
  <c r="E28" i="11"/>
  <c r="K28" i="11"/>
  <c r="AI7" i="11"/>
  <c r="AI24" i="11"/>
  <c r="AI17" i="11"/>
  <c r="AI27" i="11"/>
  <c r="AI28" i="11" l="1"/>
</calcChain>
</file>

<file path=xl/sharedStrings.xml><?xml version="1.0" encoding="utf-8"?>
<sst xmlns="http://schemas.openxmlformats.org/spreadsheetml/2006/main" count="75" uniqueCount="58">
  <si>
    <t>合計</t>
    <rPh sb="0" eb="2">
      <t>ゴウケイ</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</si>
  <si>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</si>
  <si>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</si>
  <si>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</si>
  <si>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</si>
  <si>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</si>
  <si>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6年目</t>
    <rPh sb="1" eb="3">
      <t>ネンメ</t>
    </rPh>
    <phoneticPr fontId="4"/>
  </si>
  <si>
    <t>7年目</t>
    <rPh sb="1" eb="3">
      <t>ネンメ</t>
    </rPh>
    <phoneticPr fontId="4"/>
  </si>
  <si>
    <t>8年目</t>
    <rPh sb="1" eb="3">
      <t>ネンメ</t>
    </rPh>
    <phoneticPr fontId="4"/>
  </si>
  <si>
    <t>9年目</t>
    <rPh sb="1" eb="3">
      <t>ネンメ</t>
    </rPh>
    <phoneticPr fontId="4"/>
  </si>
  <si>
    <t>10年目</t>
    <rPh sb="2" eb="4">
      <t>ネンメ</t>
    </rPh>
    <phoneticPr fontId="4"/>
  </si>
  <si>
    <t>電力費</t>
    <rPh sb="0" eb="2">
      <t>デンリョク</t>
    </rPh>
    <rPh sb="2" eb="3">
      <t>ヒ</t>
    </rPh>
    <phoneticPr fontId="4"/>
  </si>
  <si>
    <t>薬品費</t>
    <rPh sb="0" eb="2">
      <t>ヤクヒン</t>
    </rPh>
    <rPh sb="2" eb="3">
      <t>ヒ</t>
    </rPh>
    <phoneticPr fontId="4"/>
  </si>
  <si>
    <t>次亜塩素酸ナトリウム</t>
    <rPh sb="0" eb="5">
      <t>ジアエンソサン</t>
    </rPh>
    <phoneticPr fontId="4"/>
  </si>
  <si>
    <t>薬品洗浄費</t>
    <rPh sb="0" eb="2">
      <t>ヤクヒン</t>
    </rPh>
    <rPh sb="2" eb="4">
      <t>センジョウ</t>
    </rPh>
    <rPh sb="4" eb="5">
      <t>ヒ</t>
    </rPh>
    <phoneticPr fontId="4"/>
  </si>
  <si>
    <t>使用量（kg/年）</t>
    <rPh sb="0" eb="2">
      <t>シヨウ</t>
    </rPh>
    <rPh sb="2" eb="3">
      <t>リョウ</t>
    </rPh>
    <rPh sb="7" eb="8">
      <t>ネン</t>
    </rPh>
    <phoneticPr fontId="4"/>
  </si>
  <si>
    <t>金額（千円/年）</t>
    <rPh sb="0" eb="2">
      <t>キンガク</t>
    </rPh>
    <rPh sb="3" eb="5">
      <t>センエン</t>
    </rPh>
    <rPh sb="6" eb="7">
      <t>ネン</t>
    </rPh>
    <phoneticPr fontId="4"/>
  </si>
  <si>
    <t>基本料金（千円/年）</t>
    <rPh sb="0" eb="2">
      <t>キホン</t>
    </rPh>
    <rPh sb="2" eb="4">
      <t>リョウキン</t>
    </rPh>
    <rPh sb="5" eb="7">
      <t>センエン</t>
    </rPh>
    <rPh sb="8" eb="9">
      <t>ネン</t>
    </rPh>
    <phoneticPr fontId="4"/>
  </si>
  <si>
    <t>電力量料金（千円/年）</t>
    <rPh sb="0" eb="2">
      <t>デンリョク</t>
    </rPh>
    <rPh sb="2" eb="3">
      <t>リョウ</t>
    </rPh>
    <rPh sb="3" eb="5">
      <t>リョウキン</t>
    </rPh>
    <rPh sb="6" eb="8">
      <t>センエン</t>
    </rPh>
    <rPh sb="9" eb="10">
      <t>ネン</t>
    </rPh>
    <phoneticPr fontId="4"/>
  </si>
  <si>
    <t>硫酸</t>
    <rPh sb="0" eb="2">
      <t>リュウサン</t>
    </rPh>
    <phoneticPr fontId="4"/>
  </si>
  <si>
    <t>電力費</t>
    <phoneticPr fontId="4"/>
  </si>
  <si>
    <t>廃液処分費</t>
    <rPh sb="0" eb="2">
      <t>ハイエキ</t>
    </rPh>
    <rPh sb="2" eb="5">
      <t>ショブンヒ</t>
    </rPh>
    <phoneticPr fontId="4"/>
  </si>
  <si>
    <t>廃酸</t>
    <rPh sb="0" eb="2">
      <t>ハイサン</t>
    </rPh>
    <phoneticPr fontId="4"/>
  </si>
  <si>
    <t>廃アルカリ</t>
    <rPh sb="0" eb="1">
      <t>ハイ</t>
    </rPh>
    <phoneticPr fontId="4"/>
  </si>
  <si>
    <t>廃液量（m3/年）</t>
    <rPh sb="0" eb="2">
      <t>ハイエキ</t>
    </rPh>
    <rPh sb="2" eb="3">
      <t>リョウ</t>
    </rPh>
    <rPh sb="7" eb="8">
      <t>ネン</t>
    </rPh>
    <phoneticPr fontId="4"/>
  </si>
  <si>
    <t>業務一式（諸経費込み）</t>
    <rPh sb="0" eb="2">
      <t>ギョウム</t>
    </rPh>
    <rPh sb="2" eb="4">
      <t>イッシキ</t>
    </rPh>
    <rPh sb="5" eb="9">
      <t>ショケイヒコ</t>
    </rPh>
    <phoneticPr fontId="4"/>
  </si>
  <si>
    <t>膜交換業務費（委託料）</t>
    <rPh sb="0" eb="1">
      <t>マク</t>
    </rPh>
    <rPh sb="1" eb="3">
      <t>コウカン</t>
    </rPh>
    <rPh sb="3" eb="5">
      <t>ギョウム</t>
    </rPh>
    <rPh sb="5" eb="6">
      <t>ヒ</t>
    </rPh>
    <rPh sb="7" eb="10">
      <t>イタクリョウ</t>
    </rPh>
    <phoneticPr fontId="6"/>
  </si>
  <si>
    <t>薬品洗浄業務費（材料費・作業費込み）</t>
    <rPh sb="4" eb="6">
      <t>ギョウム</t>
    </rPh>
    <rPh sb="8" eb="11">
      <t>ザイリョウヒ</t>
    </rPh>
    <rPh sb="12" eb="15">
      <t>サギョウヒ</t>
    </rPh>
    <rPh sb="15" eb="16">
      <t>コ</t>
    </rPh>
    <phoneticPr fontId="4"/>
  </si>
  <si>
    <t>単価　　　　円/m3</t>
    <rPh sb="0" eb="2">
      <t>タンカ</t>
    </rPh>
    <rPh sb="6" eb="7">
      <t>エン</t>
    </rPh>
    <phoneticPr fontId="4"/>
  </si>
  <si>
    <t>（浄水・送水）</t>
    <rPh sb="1" eb="3">
      <t>ジョウスイ</t>
    </rPh>
    <rPh sb="4" eb="6">
      <t>ソウスイ</t>
    </rPh>
    <phoneticPr fontId="4"/>
  </si>
  <si>
    <t>膜交換費</t>
    <rPh sb="0" eb="1">
      <t>マク</t>
    </rPh>
    <rPh sb="1" eb="3">
      <t>コウカン</t>
    </rPh>
    <rPh sb="3" eb="4">
      <t>ヒ</t>
    </rPh>
    <phoneticPr fontId="4"/>
  </si>
  <si>
    <t>使用電力量 　　  kW</t>
    <rPh sb="0" eb="2">
      <t>シヨウ</t>
    </rPh>
    <rPh sb="2" eb="4">
      <t>デンリョク</t>
    </rPh>
    <rPh sb="4" eb="5">
      <t>リョウ</t>
    </rPh>
    <phoneticPr fontId="4"/>
  </si>
  <si>
    <t>契約電力　　　　 kW</t>
    <rPh sb="0" eb="4">
      <t>ケイヤクデンリョク</t>
    </rPh>
    <phoneticPr fontId="4"/>
  </si>
  <si>
    <t>11年目</t>
    <rPh sb="2" eb="4">
      <t>ネンメ</t>
    </rPh>
    <phoneticPr fontId="4"/>
  </si>
  <si>
    <t>12年目</t>
    <rPh sb="2" eb="4">
      <t>ネンメ</t>
    </rPh>
    <phoneticPr fontId="4"/>
  </si>
  <si>
    <t>13年目</t>
    <rPh sb="2" eb="4">
      <t>ネンメ</t>
    </rPh>
    <phoneticPr fontId="4"/>
  </si>
  <si>
    <t>14年目</t>
    <rPh sb="2" eb="4">
      <t>ネンメ</t>
    </rPh>
    <phoneticPr fontId="4"/>
  </si>
  <si>
    <t>15年目</t>
    <rPh sb="2" eb="4">
      <t>ネンメ</t>
    </rPh>
    <phoneticPr fontId="4"/>
  </si>
  <si>
    <t>16年目</t>
    <rPh sb="2" eb="4">
      <t>ネンメ</t>
    </rPh>
    <phoneticPr fontId="4"/>
  </si>
  <si>
    <t>17年目</t>
    <rPh sb="2" eb="4">
      <t>ネンメ</t>
    </rPh>
    <phoneticPr fontId="4"/>
  </si>
  <si>
    <t>18年目</t>
    <rPh sb="2" eb="4">
      <t>ネンメ</t>
    </rPh>
    <phoneticPr fontId="4"/>
  </si>
  <si>
    <t>19年目</t>
    <rPh sb="2" eb="4">
      <t>ネンメ</t>
    </rPh>
    <phoneticPr fontId="4"/>
  </si>
  <si>
    <t>20年目</t>
    <rPh sb="2" eb="4">
      <t>ネンメ</t>
    </rPh>
    <phoneticPr fontId="4"/>
  </si>
  <si>
    <t>21年目</t>
    <rPh sb="2" eb="4">
      <t>ネンメ</t>
    </rPh>
    <phoneticPr fontId="4"/>
  </si>
  <si>
    <t>22年目</t>
    <rPh sb="2" eb="4">
      <t>ネンメ</t>
    </rPh>
    <phoneticPr fontId="4"/>
  </si>
  <si>
    <t>23年目</t>
    <rPh sb="2" eb="4">
      <t>ネンメ</t>
    </rPh>
    <phoneticPr fontId="4"/>
  </si>
  <si>
    <t>24年目</t>
    <rPh sb="2" eb="4">
      <t>ネンメ</t>
    </rPh>
    <phoneticPr fontId="4"/>
  </si>
  <si>
    <t>25年目</t>
    <rPh sb="2" eb="4">
      <t>ネンメ</t>
    </rPh>
    <phoneticPr fontId="4"/>
  </si>
  <si>
    <t>26年目</t>
    <rPh sb="2" eb="4">
      <t>ネンメ</t>
    </rPh>
    <phoneticPr fontId="4"/>
  </si>
  <si>
    <t>27年目</t>
    <rPh sb="2" eb="4">
      <t>ネンメ</t>
    </rPh>
    <phoneticPr fontId="4"/>
  </si>
  <si>
    <t>28年目</t>
    <rPh sb="2" eb="4">
      <t>ネンメ</t>
    </rPh>
    <phoneticPr fontId="4"/>
  </si>
  <si>
    <t>29年目</t>
    <rPh sb="2" eb="4">
      <t>ネンメ</t>
    </rPh>
    <phoneticPr fontId="4"/>
  </si>
  <si>
    <t>30年目</t>
    <rPh sb="2" eb="4">
      <t>ネンメ</t>
    </rPh>
    <phoneticPr fontId="4"/>
  </si>
  <si>
    <t>小計</t>
    <phoneticPr fontId="4"/>
  </si>
  <si>
    <t>ポリ塩化アルミニウム</t>
    <rPh sb="2" eb="4">
      <t>エンカ</t>
    </rPh>
    <phoneticPr fontId="4"/>
  </si>
  <si>
    <t>その他（　　　　　　）</t>
    <rPh sb="2" eb="3">
      <t>タ</t>
    </rPh>
    <phoneticPr fontId="4"/>
  </si>
  <si>
    <t>維持管理コスト算出表</t>
    <rPh sb="0" eb="2">
      <t>イジ</t>
    </rPh>
    <rPh sb="2" eb="4">
      <t>カンリ</t>
    </rPh>
    <rPh sb="7" eb="9">
      <t>サンシュツ</t>
    </rPh>
    <rPh sb="9" eb="10">
      <t>ヒョウ</t>
    </rPh>
    <phoneticPr fontId="4"/>
  </si>
  <si>
    <t>(様式3-19 ・別紙)</t>
    <rPh sb="1" eb="3">
      <t>ヨウシキ</t>
    </rPh>
    <rPh sb="9" eb="11">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</si>
</sst>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6" formatCode="&quot;¥&quot;#,##0;[Red]&quot;¥&quot;\-#,##0"/>
    <numFmt numFmtId="8" formatCode="&quot;¥&quot;#,##0.00;[Red]&quot;¥&quot;\-#,##0.00"/>
    <numFmt numFmtId="43" formatCode="_ * #,##0.00_ ;_ * \-#,##0.00_ ;_ * &quot;-&quot;??_ ;_ @_ "/>
    <numFmt numFmtId="176" formatCode="#,##0_ "/>
    <numFmt numFmtId="177" formatCode="_-&quot;$&quot;* #,##0.00_-;\-&quot;$&quot;* #,##0.00_-;_-&quot;$&quot;* &quot;-&quot;??_-;_-@_-"/>
    <numFmt numFmtId="178" formatCode="_-* #,##0_-;\-* #,##0_-;_-* &quot;-&quot;_-;_-@_-"/>
    <numFmt numFmtId="179" formatCode="_-* #,##0.00_-;\-* #,##0.00_-;_-* &quot;-&quot;??_-;_-@_-"/>
    <numFmt numFmtId="180" formatCode="_-&quot;$&quot;* #,##0_-;\-&quot;$&quot;* #,##0_-;_-&quot;$&quot;* &quot;-&quot;_-;_-@_-"/>
    <numFmt numFmtId="181" formatCode="_ * #,##0_ ;_ * &quot;¥&quot;&quot;¥&quot;&quot;¥&quot;\-#,##0_ ;_ * &quot;-&quot;_ ;_ @_ "/>
    <numFmt numFmtId="182" formatCode="&quot;$&quot;#,##0;\-&quot;$&quot;#,##0"/>
    <numFmt numFmtId="183" formatCode="#,##0;\-#,##0;&quot;-&quot;"/>
    <numFmt numFmtId="184" formatCode="0.0000"/>
    <numFmt numFmtId="185" formatCode="0.0%"/>
    <numFmt numFmtId="186" formatCode="&quot;$&quot;#,##0.00"/>
    <numFmt numFmtId="187" formatCode="&quot;$&quot;#,##0"/>
    <numFmt numFmtId="188" formatCode="_(&quot;$&quot;* #,##0.00_);_(&quot;$&quot;* \(#,##0.00\);_(&quot;$&quot;* &quot;-&quot;??_);_(@_)"/>
    <numFmt numFmtId="189" formatCode="&quot;$&quot;#,##0.000,_);\(&quot;$&quot;#,##0.000,\)"/>
    <numFmt numFmtId="190" formatCode="#,##0;&quot;¥&quot;&quot;¥&quot;&quot;¥&quot;&quot;¥&quot;\(#,##0&quot;¥&quot;&quot;¥&quot;&quot;¥&quot;&quot;¥&quot;\)"/>
    <numFmt numFmtId="191" formatCode="&quot;$&quot;#,##0_);[Red]\(&quot;$&quot;#,##0\)"/>
    <numFmt numFmtId="192" formatCode="_(&quot;N$&quot;* #,##0.00_);_(&quot;N$&quot;* \(#,##0.00\);_(&quot;N$&quot;* &quot;-&quot;??_);_(@_)"/>
    <numFmt numFmtId="193" formatCode="&quot;$&quot;#,##0.00_);[Red]\(&quot;$&quot;#,##0.00\)"/>
    <numFmt numFmtId="194" formatCode="&quot;¥&quot;&quot;¥&quot;&quot;¥&quot;&quot;¥&quot;\$#,##0.00;&quot;¥&quot;&quot;¥&quot;&quot;¥&quot;&quot;¥&quot;\(&quot;¥&quot;&quot;¥&quot;&quot;¥&quot;&quot;¥&quot;\$#,##0.00&quot;¥&quot;&quot;¥&quot;&quot;¥&quot;&quot;¥&quot;\)"/>
    <numFmt numFmtId="195" formatCode="&quot;¥&quot;&quot;¥&quot;&quot;¥&quot;&quot;¥&quot;\$#,##0;&quot;¥&quot;&quot;¥&quot;&quot;¥&quot;&quot;¥&quot;\(&quot;¥&quot;&quot;¥&quot;&quot;¥&quot;&quot;¥&quot;\$#,##0&quot;¥&quot;&quot;¥&quot;&quot;¥&quot;&quot;¥&quot;\)"/>
    <numFmt numFmtId="196" formatCode="#,##0.00000"/>
    <numFmt numFmtId="197" formatCode="&quot;$&quot;#,##0.00_);&quot;¥&quot;&quot;¥&quot;&quot;¥&quot;&quot;¥&quot;&quot;¥&quot;\(&quot;$&quot;#,##0.00&quot;¥&quot;&quot;¥&quot;&quot;¥&quot;&quot;¥&quot;&quot;¥&quot;\)"/>
    <numFmt numFmtId="198" formatCode="_(* #,##0.0_);_(* &quot;¥&quot;&quot;¥&quot;&quot;¥&quot;&quot;¥&quot;\(#,##0.0&quot;¥&quot;&quot;¥&quot;&quot;¥&quot;&quot;¥&quot;\);_(* &quot;-&quot;_);_(@_)"/>
    <numFmt numFmtId="199" formatCode="_ &quot;SFr.&quot;* #,##0_ ;_ &quot;SFr.&quot;* \-#,##0_ ;_ &quot;SFr.&quot;* &quot;-&quot;_ ;_ @_ "/>
    <numFmt numFmtId="200" formatCode="#,##0.00;[Red]\(#,##0.00\)"/>
    <numFmt numFmtId="201" formatCode="_(&quot;$&quot;* #,##0_);_(&quot;$&quot;* \(#,##0\);_(&quot;$&quot;* &quot;-&quot;_);_(@_)"/>
    <numFmt numFmtId="202" formatCode="#\!\,##0&quot;｣&quot;_);[Red]&quot;¥&quot;\!\(#\!\,##0&quot;｣&quot;&quot;¥&quot;\!\)"/>
    <numFmt numFmtId="203" formatCode="mm/dd/yy"/>
    <numFmt numFmtId="204" formatCode="_(&quot;$&quot;* #,##0.0000_);_(&quot;$&quot;* \(#,##0.0000\);_(&quot;$&quot;* &quot;-&quot;??_);_(@_)"/>
    <numFmt numFmtId="205" formatCode="&quot;$&quot;#,##0.000_);\(&quot;$&quot;#,##0.00\)"/>
    <numFmt numFmtId="206" formatCode="&quot;$&quot;#,##0.0000_);\(&quot;$&quot;#,##0.000\)"/>
    <numFmt numFmtId="207" formatCode="0.0%;[Red]\(0.0%\)"/>
    <numFmt numFmtId="208" formatCode="&quot;SFr.&quot;#,##0;&quot;SFr.&quot;\-#,##0"/>
    <numFmt numFmtId="209" formatCode="#,##0;;"/>
    <numFmt numFmtId="210" formatCode="#,##0&quot;       &quot;"/>
    <numFmt numFmtId="211" formatCode="0&quot;床&quot;"/>
    <numFmt numFmtId="212" formatCode="#,##0.0&quot;人月&quot;"/>
    <numFmt numFmtId="213" formatCode="[&gt;=0]#,##0.0_ ;[&gt;0]0.00;\*\*\*"/>
    <numFmt numFmtId="214" formatCode="#,##0&quot;千円&quot;"/>
    <numFmt numFmtId="215" formatCode="#,##0&quot;坪&quot;"/>
    <numFmt numFmtId="216" formatCode="#,##0&quot;㎡&quot;"/>
    <numFmt numFmtId="217" formatCode="&quot;¥&quot;#,##0;[Red]&quot;¥&quot;&quot;¥&quot;\-#,##0"/>
    <numFmt numFmtId="218" formatCode="&quot;¥&quot;#,##0.00;[Red]&quot;¥&quot;&quot;¥&quot;&quot;¥&quot;&quot;¥&quot;&quot;¥&quot;&quot;¥&quot;\-#,##0.00"/>
    <numFmt numFmtId="219" formatCode="&quot;単価&quot;##0&quot;円/m3&quot;"/>
    <numFmt numFmtId="220" formatCode="&quot;使用電力量&quot;###,##0&quot;kWh/月&quot;"/>
    <numFmt numFmtId="221" formatCode="&quot;単価&quot;##0&quot;円/kg&quot;"/>
  </numFmts>
  <fonts count="8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Arial"/>
      <family val="2"/>
    </font>
    <font>
      <sz val="12"/>
      <name val="???"/>
      <family val="1"/>
      <charset val="255"/>
    </font>
    <font>
      <sz val="14"/>
      <name val="AngsanaUPC"/>
      <family val="2"/>
    </font>
    <font>
      <sz val="10"/>
      <name val="MS Sans Serif"/>
      <family val="2"/>
    </font>
    <font>
      <sz val="12"/>
      <name val="Times New Roman"/>
      <family val="1"/>
    </font>
    <font>
      <sz val="10"/>
      <name val="細明朝体"/>
      <family val="3"/>
      <charset val="128"/>
    </font>
    <font>
      <sz val="11"/>
      <color indexed="8"/>
      <name val="ＭＳ Ｐゴシック"/>
      <family val="3"/>
      <charset val="128"/>
    </font>
    <font>
      <sz val="11"/>
      <color indexed="9"/>
      <name val="ＭＳ Ｐゴシック"/>
      <family val="3"/>
      <charset val="128"/>
    </font>
    <font>
      <sz val="10"/>
      <name val="中ゴシック体"/>
      <family val="3"/>
      <charset val="128"/>
    </font>
    <font>
      <sz val="9"/>
      <name val="細明朝体"/>
      <family val="3"/>
      <charset val="128"/>
    </font>
    <font>
      <sz val="12"/>
      <name val="Arial MT"/>
      <family val="2"/>
    </font>
    <font>
      <sz val="8"/>
      <name val="Times New Roman"/>
      <family val="1"/>
    </font>
    <font>
      <b/>
      <sz val="10"/>
      <name val="MS Sans Serif"/>
      <family val="2"/>
    </font>
    <font>
      <sz val="10"/>
      <color indexed="8"/>
      <name val="Arial"/>
      <family val="2"/>
    </font>
    <font>
      <sz val="10"/>
      <name val="Helv"/>
      <family val="2"/>
    </font>
    <font>
      <b/>
      <sz val="10"/>
      <name val="Helv"/>
      <family val="2"/>
    </font>
    <font>
      <sz val="10"/>
      <name val="Times New Roman"/>
      <family val="1"/>
    </font>
    <font>
      <sz val="10"/>
      <color indexed="0"/>
      <name val="MS Sans Serif"/>
      <family val="2"/>
    </font>
    <font>
      <sz val="10"/>
      <name val="MS Serif"/>
      <family val="1"/>
    </font>
    <font>
      <sz val="14"/>
      <name val="CordiaUPC"/>
      <family val="2"/>
    </font>
    <font>
      <sz val="11"/>
      <name val="??"/>
      <family val="3"/>
      <charset val="255"/>
    </font>
    <font>
      <sz val="10"/>
      <color indexed="16"/>
      <name val="MS Serif"/>
      <family val="1"/>
    </font>
    <font>
      <sz val="9"/>
      <name val="Times New Roman"/>
      <family val="1"/>
    </font>
    <font>
      <sz val="8"/>
      <name val="Arial"/>
      <family val="2"/>
    </font>
    <font>
      <sz val="8"/>
      <name val="ＭＳ 明朝"/>
      <family val="1"/>
      <charset val="128"/>
    </font>
    <font>
      <b/>
      <u/>
      <sz val="11"/>
      <color indexed="37"/>
      <name val="Arial"/>
      <family val="2"/>
    </font>
    <font>
      <b/>
      <sz val="12"/>
      <name val="Arial"/>
      <family val="2"/>
    </font>
    <font>
      <b/>
      <sz val="8"/>
      <name val="MS Sans Serif"/>
      <family val="2"/>
    </font>
    <font>
      <sz val="10"/>
      <color indexed="12"/>
      <name val="Arial"/>
      <family val="2"/>
    </font>
    <font>
      <sz val="11"/>
      <name val="ＭＳ 明朝"/>
      <family val="1"/>
      <charset val="128"/>
    </font>
    <font>
      <sz val="7"/>
      <name val="Small Fonts"/>
      <family val="2"/>
    </font>
    <font>
      <sz val="10"/>
      <name val="ＭＳ 明朝"/>
      <family val="1"/>
      <charset val="128"/>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0"/>
      <name val="Chicago"/>
      <family val="1"/>
    </font>
    <font>
      <sz val="11"/>
      <name val="ＭＳ Ｐゴシック"/>
      <family val="3"/>
      <charset val="128"/>
    </font>
    <font>
      <sz val="10"/>
      <name val="中ゴシックＢＢＢ"/>
      <family val="1"/>
      <charset val="128"/>
    </font>
    <font>
      <sz val="11"/>
      <name val="中ゴシックＢＢＢ"/>
      <family val="1"/>
      <charset val="128"/>
    </font>
    <font>
      <b/>
      <sz val="18"/>
      <color indexed="56"/>
      <name val="ＭＳ Ｐゴシック"/>
      <family val="3"/>
      <charset val="128"/>
    </font>
    <font>
      <b/>
      <sz val="11"/>
      <color indexed="9"/>
      <name val="ＭＳ Ｐゴシック"/>
      <family val="3"/>
      <charset val="128"/>
    </font>
    <font>
      <sz val="9"/>
      <name val="ＭＳ ゴシック"/>
      <family val="3"/>
      <charset val="128"/>
    </font>
    <font>
      <sz val="11"/>
      <color indexed="60"/>
      <name val="ＭＳ Ｐゴシック"/>
      <family val="3"/>
      <charset val="128"/>
    </font>
    <font>
      <sz val="11"/>
      <name val="HG丸ｺﾞｼｯｸM-PRO"/>
      <family val="3"/>
      <charset val="128"/>
    </font>
    <font>
      <sz val="7"/>
      <name val="ＭＳ 明朝"/>
      <family val="1"/>
      <charset val="128"/>
    </font>
    <font>
      <sz val="11"/>
      <color indexed="52"/>
      <name val="ＭＳ Ｐゴシック"/>
      <family val="3"/>
      <charset val="128"/>
    </font>
    <font>
      <sz val="12"/>
      <name val="ทsฒำฉ๚ล้"/>
      <family val="1"/>
      <charset val="255"/>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2"/>
      <name val="Arial"/>
      <family val="2"/>
    </font>
    <font>
      <sz val="14"/>
      <name val="ＭＳ 明朝"/>
      <family val="1"/>
      <charset val="128"/>
    </font>
    <font>
      <sz val="9"/>
      <color indexed="8"/>
      <name val="ＭＳ ゴシック"/>
      <family val="3"/>
      <charset val="128"/>
    </font>
    <font>
      <b/>
      <sz val="11"/>
      <color indexed="8"/>
      <name val="ＭＳ Ｐゴシック"/>
      <family val="3"/>
      <charset val="128"/>
    </font>
    <font>
      <b/>
      <sz val="11"/>
      <color indexed="63"/>
      <name val="ＭＳ Ｐゴシック"/>
      <family val="3"/>
      <charset val="128"/>
    </font>
    <font>
      <sz val="10"/>
      <color indexed="18"/>
      <name val="ＭＳ 明朝"/>
      <family val="1"/>
      <charset val="128"/>
    </font>
    <font>
      <sz val="12"/>
      <color indexed="0"/>
      <name val="細明朝体"/>
      <family val="3"/>
      <charset val="128"/>
    </font>
    <font>
      <sz val="11"/>
      <name val="明朝"/>
      <family val="1"/>
      <charset val="128"/>
    </font>
    <font>
      <sz val="10"/>
      <color indexed="12"/>
      <name val="ＭＳ 明朝"/>
      <family val="1"/>
      <charset val="128"/>
    </font>
    <font>
      <sz val="14"/>
      <name val="뼻뮝"/>
      <family val="3"/>
      <charset val="255"/>
    </font>
    <font>
      <sz val="14"/>
      <color indexed="8"/>
      <name val="ＭＳ 明朝"/>
      <family val="1"/>
      <charset val="128"/>
    </font>
    <font>
      <sz val="12"/>
      <name val="ＭＳ Ｐ明朝"/>
      <family val="1"/>
      <charset val="128"/>
    </font>
    <font>
      <sz val="11"/>
      <name val="Arial"/>
      <family val="2"/>
    </font>
    <font>
      <b/>
      <sz val="11"/>
      <name val="Arial"/>
      <family val="2"/>
    </font>
    <font>
      <sz val="11"/>
      <color indexed="62"/>
      <name val="ＭＳ Ｐゴシック"/>
      <family val="3"/>
      <charset val="128"/>
    </font>
    <font>
      <sz val="12"/>
      <name val="MeiryoKe_UIGothic"/>
      <family val="3"/>
      <charset val="128"/>
    </font>
    <font>
      <sz val="7"/>
      <name val="ＭＳ Ｐ明朝"/>
      <family val="1"/>
      <charset val="128"/>
    </font>
    <font>
      <sz val="12"/>
      <name val="뼻뮝"/>
      <family val="3"/>
      <charset val="255"/>
    </font>
    <font>
      <sz val="12"/>
      <name val="바탕체"/>
      <family val="3"/>
      <charset val="255"/>
    </font>
    <font>
      <sz val="10"/>
      <name val="굴림체"/>
      <family val="3"/>
      <charset val="255"/>
    </font>
    <font>
      <sz val="11"/>
      <color theme="1"/>
      <name val="ＭＳ ゴシック"/>
      <family val="3"/>
      <charset val="128"/>
    </font>
    <font>
      <sz val="10"/>
      <color theme="1"/>
      <name val="ＭＳ ゴシック"/>
      <family val="3"/>
      <charset val="128"/>
    </font>
    <font>
      <sz val="11"/>
      <name val="ＭＳ ゴシック"/>
      <family val="3"/>
      <charset val="128"/>
    </font>
    <font>
      <sz val="12"/>
      <color theme="1"/>
      <name val="ＭＳ ゴシック"/>
      <family val="3"/>
      <charset val="128"/>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249977111117893"/>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hair">
        <color indexed="64"/>
      </bottom>
      <diagonal/>
    </border>
    <border>
      <left/>
      <right/>
      <top style="medium">
        <color indexed="64"/>
      </top>
      <bottom style="medium">
        <color indexed="64"/>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337">
    <xf numFmtId="0" fontId="0" fillId="0" borderId="0"/>
    <xf numFmtId="38" fontId="3" fillId="0" borderId="0" applyFont="0" applyFill="0" applyBorder="0" applyAlignment="0" applyProtection="0">
      <alignment vertical="center"/>
    </xf>
    <xf numFmtId="177" fontId="7" fillId="0" borderId="0" applyFont="0" applyFill="0" applyBorder="0" applyAlignment="0" applyProtection="0"/>
    <xf numFmtId="43" fontId="7"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0" fontId="8" fillId="0" borderId="0"/>
    <xf numFmtId="177" fontId="7" fillId="0" borderId="0" applyFont="0" applyFill="0" applyBorder="0" applyAlignment="0" applyProtection="0"/>
    <xf numFmtId="180" fontId="7" fillId="0" borderId="0" applyFont="0" applyFill="0" applyBorder="0" applyAlignment="0" applyProtection="0"/>
    <xf numFmtId="0" fontId="9" fillId="0" borderId="0"/>
    <xf numFmtId="0" fontId="10" fillId="0" borderId="0"/>
    <xf numFmtId="0" fontId="11" fillId="0" borderId="0"/>
    <xf numFmtId="0" fontId="12" fillId="0" borderId="0"/>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0" borderId="0" applyAlignment="0"/>
    <xf numFmtId="0" fontId="16" fillId="0" borderId="0">
      <alignment horizontal="left"/>
    </xf>
    <xf numFmtId="181" fontId="17" fillId="17" borderId="14">
      <alignment horizontal="center" vertical="center"/>
    </xf>
    <xf numFmtId="0" fontId="18" fillId="0" borderId="0">
      <alignment horizontal="center" wrapText="1"/>
      <protection locked="0"/>
    </xf>
    <xf numFmtId="182" fontId="19" fillId="0" borderId="12" applyAlignment="0" applyProtection="0"/>
    <xf numFmtId="183" fontId="20" fillId="0" borderId="0" applyFill="0" applyBorder="0" applyAlignment="0"/>
    <xf numFmtId="184" fontId="7" fillId="0" borderId="0" applyFill="0" applyBorder="0" applyAlignment="0"/>
    <xf numFmtId="185" fontId="7" fillId="0" borderId="0" applyFill="0" applyBorder="0" applyAlignment="0"/>
    <xf numFmtId="186" fontId="7" fillId="0" borderId="0" applyFill="0" applyBorder="0" applyAlignment="0"/>
    <xf numFmtId="187" fontId="7" fillId="0" borderId="0" applyFill="0" applyBorder="0" applyAlignment="0"/>
    <xf numFmtId="188" fontId="21" fillId="0" borderId="0" applyFill="0" applyBorder="0" applyAlignment="0"/>
    <xf numFmtId="189" fontId="7" fillId="0" borderId="0" applyFill="0" applyBorder="0" applyAlignment="0"/>
    <xf numFmtId="184" fontId="7" fillId="0" borderId="0" applyFill="0" applyBorder="0" applyAlignment="0"/>
    <xf numFmtId="0" fontId="22" fillId="0" borderId="0"/>
    <xf numFmtId="38" fontId="10" fillId="0" borderId="0" applyFont="0" applyFill="0" applyBorder="0" applyAlignment="0" applyProtection="0"/>
    <xf numFmtId="188" fontId="21" fillId="0" borderId="0" applyFont="0" applyFill="0" applyBorder="0" applyAlignment="0" applyProtection="0"/>
    <xf numFmtId="190" fontId="23" fillId="0" borderId="0"/>
    <xf numFmtId="40" fontId="10" fillId="0" borderId="0" applyFont="0" applyFill="0" applyBorder="0" applyAlignment="0" applyProtection="0"/>
    <xf numFmtId="0" fontId="24" fillId="0" borderId="0" applyNumberFormat="0" applyFill="0" applyBorder="0" applyAlignment="0" applyProtection="0"/>
    <xf numFmtId="0" fontId="25" fillId="0" borderId="0" applyNumberFormat="0" applyAlignment="0">
      <alignment horizontal="left"/>
    </xf>
    <xf numFmtId="191" fontId="10" fillId="0" borderId="0" applyFont="0" applyFill="0" applyBorder="0" applyAlignment="0" applyProtection="0"/>
    <xf numFmtId="192" fontId="26" fillId="0" borderId="0" applyFont="0" applyFill="0" applyBorder="0" applyAlignment="0" applyProtection="0"/>
    <xf numFmtId="193" fontId="10" fillId="0" borderId="0" applyFont="0" applyFill="0" applyBorder="0" applyAlignment="0" applyProtection="0"/>
    <xf numFmtId="0" fontId="24" fillId="0" borderId="0" applyNumberFormat="0" applyFill="0" applyBorder="0" applyAlignment="0" applyProtection="0"/>
    <xf numFmtId="194" fontId="23" fillId="0" borderId="0"/>
    <xf numFmtId="191" fontId="27" fillId="0" borderId="0">
      <protection locked="0"/>
    </xf>
    <xf numFmtId="14" fontId="20" fillId="0" borderId="0" applyFill="0" applyBorder="0" applyAlignment="0"/>
    <xf numFmtId="0" fontId="7" fillId="0" borderId="0" applyFont="0" applyFill="0" applyBorder="0" applyAlignment="0" applyProtection="0"/>
    <xf numFmtId="195" fontId="23" fillId="0" borderId="0"/>
    <xf numFmtId="188" fontId="21" fillId="0" borderId="0" applyFill="0" applyBorder="0" applyAlignment="0"/>
    <xf numFmtId="192" fontId="26" fillId="0" borderId="0" applyFill="0" applyBorder="0" applyAlignment="0"/>
    <xf numFmtId="188" fontId="21" fillId="0" borderId="0" applyFill="0" applyBorder="0" applyAlignment="0"/>
    <xf numFmtId="196" fontId="26" fillId="0" borderId="0" applyFill="0" applyBorder="0" applyAlignment="0"/>
    <xf numFmtId="192" fontId="26" fillId="0" borderId="0" applyFill="0" applyBorder="0" applyAlignment="0"/>
    <xf numFmtId="0" fontId="28" fillId="0" borderId="0" applyNumberFormat="0" applyAlignment="0">
      <alignment horizontal="left"/>
    </xf>
    <xf numFmtId="0" fontId="29" fillId="0" borderId="0">
      <alignment horizontal="left"/>
    </xf>
    <xf numFmtId="197" fontId="17" fillId="0" borderId="0">
      <protection locked="0"/>
    </xf>
    <xf numFmtId="38" fontId="30" fillId="18" borderId="0" applyNumberFormat="0" applyBorder="0" applyAlignment="0" applyProtection="0"/>
    <xf numFmtId="0" fontId="31" fillId="0" borderId="0" applyNumberFormat="0" applyFill="0" applyBorder="0" applyAlignment="0">
      <alignment vertical="center"/>
    </xf>
    <xf numFmtId="0" fontId="32" fillId="0" borderId="0" applyNumberFormat="0" applyFill="0" applyBorder="0" applyAlignment="0" applyProtection="0"/>
    <xf numFmtId="0" fontId="33" fillId="0" borderId="15" applyNumberFormat="0" applyAlignment="0" applyProtection="0">
      <alignment horizontal="left" vertical="center"/>
    </xf>
    <xf numFmtId="0" fontId="33" fillId="0" borderId="10">
      <alignment horizontal="left" vertical="center"/>
    </xf>
    <xf numFmtId="0" fontId="24" fillId="0" borderId="0" applyNumberFormat="0" applyFill="0" applyBorder="0" applyAlignment="0" applyProtection="0"/>
    <xf numFmtId="0" fontId="24" fillId="0" borderId="0" applyNumberFormat="0" applyFill="0" applyBorder="0" applyAlignment="0" applyProtection="0"/>
    <xf numFmtId="198" fontId="17" fillId="0" borderId="0">
      <protection locked="0"/>
    </xf>
    <xf numFmtId="198" fontId="17" fillId="0" borderId="0">
      <protection locked="0"/>
    </xf>
    <xf numFmtId="0" fontId="34" fillId="0" borderId="16">
      <alignment horizontal="center"/>
    </xf>
    <xf numFmtId="0" fontId="34" fillId="0" borderId="0">
      <alignment horizontal="center"/>
    </xf>
    <xf numFmtId="0" fontId="35" fillId="0" borderId="13" applyNumberFormat="0" applyFill="0" applyAlignment="0" applyProtection="0"/>
    <xf numFmtId="10" fontId="30" fillId="19" borderId="4" applyNumberFormat="0" applyBorder="0" applyAlignment="0" applyProtection="0"/>
    <xf numFmtId="199" fontId="36" fillId="0" borderId="0" applyFont="0" applyFill="0" applyBorder="0" applyAlignment="0" applyProtection="0"/>
    <xf numFmtId="200" fontId="36" fillId="0" borderId="0" applyFont="0" applyFill="0" applyBorder="0" applyAlignment="0" applyProtection="0"/>
    <xf numFmtId="188" fontId="21" fillId="0" borderId="0" applyFill="0" applyBorder="0" applyAlignment="0"/>
    <xf numFmtId="192" fontId="26" fillId="0" borderId="0" applyFill="0" applyBorder="0" applyAlignment="0"/>
    <xf numFmtId="188" fontId="21" fillId="0" borderId="0" applyFill="0" applyBorder="0" applyAlignment="0"/>
    <xf numFmtId="196" fontId="26" fillId="0" borderId="0" applyFill="0" applyBorder="0" applyAlignment="0"/>
    <xf numFmtId="192" fontId="26"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201" fontId="7" fillId="0" borderId="0" applyFont="0" applyFill="0" applyBorder="0" applyAlignment="0" applyProtection="0"/>
    <xf numFmtId="188" fontId="7" fillId="0" borderId="0" applyFont="0" applyFill="0" applyBorder="0" applyAlignment="0" applyProtection="0"/>
    <xf numFmtId="191" fontId="10" fillId="0" borderId="0" applyFont="0" applyFill="0" applyBorder="0" applyAlignment="0" applyProtection="0"/>
    <xf numFmtId="193" fontId="10" fillId="0" borderId="0" applyFont="0" applyFill="0" applyBorder="0" applyAlignment="0" applyProtection="0"/>
    <xf numFmtId="0" fontId="23" fillId="0" borderId="0"/>
    <xf numFmtId="37" fontId="37" fillId="0" borderId="0"/>
    <xf numFmtId="202" fontId="38" fillId="0" borderId="0"/>
    <xf numFmtId="0" fontId="7" fillId="0" borderId="0"/>
    <xf numFmtId="14" fontId="18" fillId="0" borderId="0">
      <alignment horizontal="center" wrapText="1"/>
      <protection locked="0"/>
    </xf>
    <xf numFmtId="203" fontId="26" fillId="0" borderId="0" applyFont="0" applyFill="0" applyBorder="0" applyAlignment="0" applyProtection="0"/>
    <xf numFmtId="204" fontId="26" fillId="0" borderId="0" applyFont="0" applyFill="0" applyBorder="0" applyAlignment="0" applyProtection="0"/>
    <xf numFmtId="10" fontId="7" fillId="0" borderId="0" applyFont="0" applyFill="0" applyBorder="0" applyAlignment="0" applyProtection="0"/>
    <xf numFmtId="188" fontId="21" fillId="0" borderId="0" applyFill="0" applyBorder="0" applyAlignment="0"/>
    <xf numFmtId="192" fontId="26" fillId="0" borderId="0" applyFill="0" applyBorder="0" applyAlignment="0"/>
    <xf numFmtId="188" fontId="21" fillId="0" borderId="0" applyFill="0" applyBorder="0" applyAlignment="0"/>
    <xf numFmtId="196" fontId="26" fillId="0" borderId="0" applyFill="0" applyBorder="0" applyAlignment="0"/>
    <xf numFmtId="192" fontId="26" fillId="0" borderId="0" applyFill="0" applyBorder="0" applyAlignment="0"/>
    <xf numFmtId="4" fontId="29" fillId="0" borderId="0">
      <alignment horizontal="right"/>
    </xf>
    <xf numFmtId="0" fontId="10" fillId="0" borderId="0" applyNumberFormat="0" applyFont="0" applyFill="0" applyBorder="0" applyAlignment="0" applyProtection="0">
      <alignment horizontal="left"/>
    </xf>
    <xf numFmtId="0" fontId="19" fillId="0" borderId="16">
      <alignment horizontal="center"/>
    </xf>
    <xf numFmtId="4" fontId="39" fillId="0" borderId="0">
      <alignment horizontal="right"/>
    </xf>
    <xf numFmtId="0" fontId="40" fillId="0" borderId="0"/>
    <xf numFmtId="0" fontId="41" fillId="0" borderId="0">
      <alignment horizontal="left"/>
    </xf>
    <xf numFmtId="0" fontId="10" fillId="0" borderId="0"/>
    <xf numFmtId="0" fontId="42" fillId="0" borderId="0"/>
    <xf numFmtId="49" fontId="20" fillId="0" borderId="0" applyFill="0" applyBorder="0" applyAlignment="0"/>
    <xf numFmtId="205" fontId="26" fillId="0" borderId="0" applyFill="0" applyBorder="0" applyAlignment="0"/>
    <xf numFmtId="206" fontId="26" fillId="0" borderId="0" applyFill="0" applyBorder="0" applyAlignment="0"/>
    <xf numFmtId="0" fontId="43" fillId="0" borderId="0">
      <alignment horizontal="center"/>
    </xf>
    <xf numFmtId="0" fontId="24" fillId="0" borderId="0" applyNumberFormat="0" applyFill="0" applyBorder="0" applyAlignment="0" applyProtection="0"/>
    <xf numFmtId="207" fontId="36" fillId="0" borderId="0" applyFont="0" applyFill="0" applyBorder="0" applyAlignment="0" applyProtection="0"/>
    <xf numFmtId="208" fontId="36" fillId="0" borderId="0" applyFont="0" applyFill="0" applyBorder="0" applyAlignment="0" applyProtection="0"/>
    <xf numFmtId="38" fontId="44" fillId="0" borderId="0" applyNumberFormat="0"/>
    <xf numFmtId="0" fontId="45" fillId="0" borderId="0"/>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46" fillId="0" borderId="0"/>
    <xf numFmtId="0" fontId="47" fillId="0" borderId="0"/>
    <xf numFmtId="0" fontId="21" fillId="0" borderId="0"/>
    <xf numFmtId="0" fontId="48" fillId="0" borderId="0" applyNumberFormat="0" applyFill="0" applyBorder="0" applyAlignment="0" applyProtection="0">
      <alignment vertical="center"/>
    </xf>
    <xf numFmtId="0" fontId="49" fillId="24" borderId="17" applyNumberFormat="0" applyAlignment="0" applyProtection="0">
      <alignment vertical="center"/>
    </xf>
    <xf numFmtId="0" fontId="50" fillId="0" borderId="0">
      <alignment vertical="top" wrapText="1"/>
    </xf>
    <xf numFmtId="0" fontId="51" fillId="25" borderId="0" applyNumberFormat="0" applyBorder="0" applyAlignment="0" applyProtection="0">
      <alignment vertical="center"/>
    </xf>
    <xf numFmtId="9" fontId="52" fillId="0" borderId="0" applyFont="0" applyFill="0" applyBorder="0" applyAlignment="0" applyProtection="0">
      <alignment vertical="center"/>
    </xf>
    <xf numFmtId="9" fontId="45"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53" fillId="0" borderId="18" applyBorder="0" applyAlignment="0">
      <alignment vertical="center" textRotation="255"/>
    </xf>
    <xf numFmtId="0" fontId="45" fillId="26" borderId="19" applyNumberFormat="0" applyFont="0" applyAlignment="0" applyProtection="0">
      <alignment vertical="center"/>
    </xf>
    <xf numFmtId="0" fontId="54" fillId="0" borderId="20" applyNumberFormat="0" applyFill="0" applyAlignment="0" applyProtection="0">
      <alignment vertical="center"/>
    </xf>
    <xf numFmtId="177" fontId="55" fillId="0" borderId="0" applyFont="0" applyFill="0" applyBorder="0" applyAlignment="0" applyProtection="0"/>
    <xf numFmtId="0" fontId="56" fillId="4" borderId="0" applyNumberFormat="0" applyBorder="0" applyAlignment="0" applyProtection="0">
      <alignment vertical="center"/>
    </xf>
    <xf numFmtId="0" fontId="57" fillId="0" borderId="0" applyNumberFormat="0" applyFill="0" applyBorder="0" applyAlignment="0" applyProtection="0">
      <alignment vertical="center"/>
    </xf>
    <xf numFmtId="0" fontId="58" fillId="27" borderId="2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60" fillId="0" borderId="0" applyFont="0" applyFill="0" applyBorder="0" applyAlignment="0" applyProtection="0">
      <alignment vertical="center"/>
    </xf>
    <xf numFmtId="38" fontId="2" fillId="0" borderId="0" applyFont="0" applyFill="0" applyBorder="0" applyAlignment="0" applyProtection="0">
      <alignment vertical="center"/>
    </xf>
    <xf numFmtId="38" fontId="45" fillId="0" borderId="0" applyFont="0" applyFill="0" applyBorder="0" applyAlignment="0" applyProtection="0">
      <alignment vertical="center"/>
    </xf>
    <xf numFmtId="38" fontId="5" fillId="0" borderId="0" applyFont="0" applyFill="0" applyBorder="0" applyAlignment="0" applyProtection="0">
      <alignment vertical="center"/>
    </xf>
    <xf numFmtId="38" fontId="36" fillId="0" borderId="0" applyFont="0" applyFill="0" applyBorder="0" applyAlignment="0" applyProtection="0"/>
    <xf numFmtId="38" fontId="45" fillId="0" borderId="0" applyFont="0" applyFill="0" applyBorder="0" applyAlignment="0" applyProtection="0"/>
    <xf numFmtId="38" fontId="52" fillId="0" borderId="0" applyFont="0" applyFill="0" applyBorder="0" applyAlignment="0" applyProtection="0">
      <alignment vertical="center"/>
    </xf>
    <xf numFmtId="38" fontId="45"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209" fontId="38" fillId="0" borderId="22" applyBorder="0">
      <protection locked="0"/>
    </xf>
    <xf numFmtId="0" fontId="61" fillId="0" borderId="23" applyNumberFormat="0" applyFill="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3" fillId="0" borderId="0" applyNumberFormat="0" applyFill="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210" fontId="65" fillId="0" borderId="26" applyFill="0">
      <alignment horizontal="right"/>
    </xf>
    <xf numFmtId="3" fontId="33" fillId="0" borderId="27" applyFill="0" applyBorder="0">
      <alignment horizontal="right"/>
    </xf>
    <xf numFmtId="0" fontId="66" fillId="0" borderId="0"/>
    <xf numFmtId="0" fontId="67" fillId="28" borderId="28">
      <alignment horizontal="center" vertical="center"/>
    </xf>
    <xf numFmtId="0" fontId="67" fillId="28" borderId="18">
      <alignment horizontal="center" vertical="center"/>
    </xf>
    <xf numFmtId="0" fontId="38" fillId="0" borderId="29" applyNumberFormat="0" applyFont="0" applyFill="0" applyBorder="0">
      <alignment horizontal="distributed" vertical="center"/>
    </xf>
    <xf numFmtId="0" fontId="56" fillId="4" borderId="0" applyNumberFormat="0" applyBorder="0" applyAlignment="0" applyProtection="0">
      <alignment vertical="center"/>
    </xf>
    <xf numFmtId="0" fontId="68" fillId="0" borderId="30" applyNumberFormat="0" applyFill="0" applyAlignment="0" applyProtection="0">
      <alignment vertical="center"/>
    </xf>
    <xf numFmtId="0" fontId="69" fillId="27" borderId="31" applyNumberFormat="0" applyAlignment="0" applyProtection="0">
      <alignment vertical="center"/>
    </xf>
    <xf numFmtId="209" fontId="70" fillId="0" borderId="8" applyBorder="0"/>
    <xf numFmtId="0" fontId="71" fillId="0" borderId="0"/>
    <xf numFmtId="211" fontId="71" fillId="0" borderId="0"/>
    <xf numFmtId="0" fontId="45" fillId="0" borderId="0"/>
    <xf numFmtId="212" fontId="72" fillId="0" borderId="0"/>
    <xf numFmtId="213" fontId="73" fillId="0" borderId="0" applyFill="0" applyBorder="0" applyAlignment="0" applyProtection="0"/>
    <xf numFmtId="40" fontId="74" fillId="0" borderId="0" applyFont="0" applyFill="0" applyBorder="0" applyAlignment="0" applyProtection="0"/>
    <xf numFmtId="38" fontId="74" fillId="0" borderId="0" applyFont="0" applyFill="0" applyBorder="0" applyAlignment="0" applyProtection="0"/>
    <xf numFmtId="0" fontId="75" fillId="0" borderId="0" applyNumberFormat="0" applyFont="0" applyBorder="0" applyAlignment="0" applyProtection="0"/>
    <xf numFmtId="0" fontId="57" fillId="0" borderId="0" applyNumberFormat="0" applyFill="0" applyBorder="0" applyAlignment="0" applyProtection="0">
      <alignment vertical="center"/>
    </xf>
    <xf numFmtId="214" fontId="71" fillId="0" borderId="0"/>
    <xf numFmtId="8" fontId="45" fillId="0" borderId="0" applyFont="0" applyFill="0" applyBorder="0" applyAlignment="0" applyProtection="0"/>
    <xf numFmtId="6" fontId="45" fillId="0" borderId="0" applyFont="0" applyFill="0" applyBorder="0" applyAlignment="0" applyProtection="0"/>
    <xf numFmtId="0" fontId="46" fillId="0" borderId="0"/>
    <xf numFmtId="0" fontId="46" fillId="0" borderId="0"/>
    <xf numFmtId="0" fontId="45" fillId="26" borderId="19" applyNumberFormat="0" applyFont="0" applyAlignment="0" applyProtection="0">
      <alignment vertical="center"/>
    </xf>
    <xf numFmtId="6" fontId="76" fillId="0" borderId="0" applyFont="0" applyFill="0" applyBorder="0" applyAlignment="0" applyProtection="0"/>
    <xf numFmtId="0" fontId="38" fillId="0" borderId="32" applyNumberFormat="0" applyFont="0" applyFill="0" applyAlignment="0">
      <protection locked="0"/>
    </xf>
    <xf numFmtId="215" fontId="71" fillId="0" borderId="0"/>
    <xf numFmtId="3" fontId="77" fillId="0" borderId="33" applyBorder="0">
      <alignment horizontal="right"/>
    </xf>
    <xf numFmtId="3" fontId="78" fillId="0" borderId="34" applyBorder="0">
      <alignment horizontal="right"/>
    </xf>
    <xf numFmtId="0" fontId="79" fillId="8" borderId="21" applyNumberFormat="0" applyAlignment="0" applyProtection="0">
      <alignment vertical="center"/>
    </xf>
    <xf numFmtId="0" fontId="16" fillId="0" borderId="0" applyNumberFormat="0" applyAlignment="0"/>
    <xf numFmtId="0" fontId="8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xf numFmtId="0" fontId="45" fillId="0" borderId="0"/>
    <xf numFmtId="0" fontId="2" fillId="0" borderId="0">
      <alignment vertical="center"/>
    </xf>
    <xf numFmtId="0" fontId="45" fillId="0" borderId="0">
      <alignment vertical="center"/>
    </xf>
    <xf numFmtId="0" fontId="45" fillId="0" borderId="0">
      <alignment vertical="center"/>
    </xf>
    <xf numFmtId="0" fontId="45" fillId="0" borderId="0"/>
    <xf numFmtId="0" fontId="2" fillId="0" borderId="0">
      <alignment vertical="center"/>
    </xf>
    <xf numFmtId="0" fontId="2" fillId="0" borderId="0">
      <alignment vertical="center"/>
    </xf>
    <xf numFmtId="0" fontId="5" fillId="0" borderId="0">
      <alignment vertical="center"/>
    </xf>
    <xf numFmtId="0" fontId="45" fillId="0" borderId="0">
      <alignment vertical="center"/>
    </xf>
    <xf numFmtId="0" fontId="60" fillId="0" borderId="0">
      <alignment vertical="center"/>
    </xf>
    <xf numFmtId="0" fontId="45" fillId="0" borderId="0"/>
    <xf numFmtId="0" fontId="3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6" fillId="0" borderId="0"/>
    <xf numFmtId="0" fontId="81" fillId="0" borderId="0">
      <alignment vertical="center"/>
    </xf>
    <xf numFmtId="49" fontId="81" fillId="0" borderId="0" applyNumberFormat="0">
      <alignment vertical="center"/>
    </xf>
    <xf numFmtId="216" fontId="71" fillId="0" borderId="0"/>
    <xf numFmtId="0" fontId="66" fillId="0" borderId="0"/>
    <xf numFmtId="0" fontId="64" fillId="5" borderId="0" applyNumberFormat="0" applyBorder="0" applyAlignment="0" applyProtection="0">
      <alignment vertical="center"/>
    </xf>
    <xf numFmtId="0" fontId="74" fillId="0" borderId="0" applyFont="0" applyFill="0" applyBorder="0" applyAlignment="0" applyProtection="0"/>
    <xf numFmtId="0" fontId="74" fillId="0" borderId="0" applyFont="0" applyFill="0" applyBorder="0" applyAlignment="0" applyProtection="0"/>
    <xf numFmtId="10" fontId="7" fillId="0" borderId="0" applyFont="0" applyFill="0" applyBorder="0" applyAlignment="0" applyProtection="0"/>
    <xf numFmtId="0" fontId="82" fillId="0" borderId="0"/>
    <xf numFmtId="217" fontId="7" fillId="0" borderId="0" applyFont="0" applyFill="0" applyBorder="0" applyAlignment="0" applyProtection="0"/>
    <xf numFmtId="218" fontId="7" fillId="0" borderId="0" applyFont="0" applyFill="0" applyBorder="0" applyAlignment="0" applyProtection="0"/>
    <xf numFmtId="0" fontId="83" fillId="0" borderId="0" applyFont="0" applyFill="0" applyBorder="0" applyAlignment="0" applyProtection="0"/>
    <xf numFmtId="6" fontId="83" fillId="0" borderId="0" applyFont="0" applyFill="0" applyBorder="0" applyAlignment="0" applyProtection="0"/>
    <xf numFmtId="0" fontId="84" fillId="0" borderId="0"/>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48" fillId="0" borderId="0" applyNumberFormat="0" applyFill="0" applyBorder="0" applyAlignment="0" applyProtection="0">
      <alignment vertical="center"/>
    </xf>
    <xf numFmtId="0" fontId="61" fillId="0" borderId="23" applyNumberFormat="0" applyFill="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3" fillId="0" borderId="0" applyNumberFormat="0" applyFill="0" applyBorder="0" applyAlignment="0" applyProtection="0">
      <alignment vertical="center"/>
    </xf>
    <xf numFmtId="0" fontId="49" fillId="24" borderId="17" applyNumberFormat="0" applyAlignment="0" applyProtection="0">
      <alignment vertical="center"/>
    </xf>
    <xf numFmtId="0" fontId="68" fillId="0" borderId="30" applyNumberFormat="0" applyFill="0" applyAlignment="0" applyProtection="0">
      <alignment vertical="center"/>
    </xf>
    <xf numFmtId="0" fontId="58" fillId="27" borderId="21" applyNumberFormat="0" applyAlignment="0" applyProtection="0">
      <alignment vertical="center"/>
    </xf>
    <xf numFmtId="0" fontId="69" fillId="27" borderId="31" applyNumberFormat="0" applyAlignment="0" applyProtection="0">
      <alignment vertical="center"/>
    </xf>
    <xf numFmtId="0" fontId="79" fillId="8" borderId="21" applyNumberFormat="0" applyAlignment="0" applyProtection="0">
      <alignment vertical="center"/>
    </xf>
    <xf numFmtId="0" fontId="51" fillId="25" borderId="0" applyNumberFormat="0" applyBorder="0" applyAlignment="0" applyProtection="0">
      <alignment vertical="center"/>
    </xf>
    <xf numFmtId="0" fontId="54" fillId="0" borderId="20" applyNumberFormat="0" applyFill="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
    <xf numFmtId="0" fontId="0" fillId="0" borderId="0" xfId="0"/>
    <xf numFmtId="0" fontId="85" fillId="2" borderId="0" xfId="0" applyFont="1" applyFill="1" applyAlignment="1">
      <alignment vertical="center"/>
    </xf>
    <xf numFmtId="0" fontId="85" fillId="0" borderId="0" xfId="0" applyFont="1"/>
    <xf numFmtId="9" fontId="85" fillId="0" borderId="0" xfId="0" applyNumberFormat="1" applyFont="1" applyFill="1" applyAlignment="1">
      <alignment horizontal="right"/>
    </xf>
    <xf numFmtId="176" fontId="86" fillId="2" borderId="6" xfId="0" applyNumberFormat="1" applyFont="1" applyFill="1" applyBorder="1" applyAlignment="1">
      <alignment horizontal="center" vertical="center"/>
    </xf>
    <xf numFmtId="0" fontId="85" fillId="0" borderId="0" xfId="0" applyFont="1" applyFill="1"/>
    <xf numFmtId="0" fontId="85" fillId="2" borderId="0" xfId="0" applyFont="1" applyFill="1" applyBorder="1"/>
    <xf numFmtId="0" fontId="85" fillId="0" borderId="0" xfId="0" applyFont="1" applyAlignment="1">
      <alignment vertical="center"/>
    </xf>
    <xf numFmtId="38" fontId="85" fillId="0" borderId="0" xfId="0" applyNumberFormat="1" applyFont="1"/>
    <xf numFmtId="38" fontId="85" fillId="0" borderId="0" xfId="1" applyFont="1" applyAlignment="1"/>
    <xf numFmtId="0" fontId="88" fillId="2" borderId="0" xfId="0" applyFont="1" applyFill="1" applyAlignment="1">
      <alignment vertical="center"/>
    </xf>
    <xf numFmtId="38" fontId="87" fillId="2" borderId="0" xfId="0" applyNumberFormat="1" applyFont="1" applyFill="1" applyBorder="1"/>
    <xf numFmtId="0" fontId="85" fillId="0" borderId="0" xfId="0" applyFont="1" applyFill="1" applyAlignment="1">
      <alignment horizontal="right"/>
    </xf>
    <xf numFmtId="0" fontId="86" fillId="2" borderId="39" xfId="0" applyFont="1" applyFill="1" applyBorder="1" applyAlignment="1">
      <alignment vertical="center"/>
    </xf>
    <xf numFmtId="0" fontId="86" fillId="2" borderId="40" xfId="0" applyFont="1" applyFill="1" applyBorder="1" applyAlignment="1">
      <alignment vertical="center"/>
    </xf>
    <xf numFmtId="0" fontId="86" fillId="2" borderId="40" xfId="0" applyFont="1" applyFill="1" applyBorder="1" applyAlignment="1">
      <alignment horizontal="center" vertical="center" wrapText="1"/>
    </xf>
    <xf numFmtId="0" fontId="86" fillId="0" borderId="0" xfId="0" applyFont="1"/>
    <xf numFmtId="0" fontId="86" fillId="0" borderId="3" xfId="0" applyFont="1" applyFill="1" applyBorder="1" applyAlignment="1">
      <alignment horizontal="center" vertical="center"/>
    </xf>
    <xf numFmtId="0" fontId="86" fillId="0" borderId="10" xfId="0" applyFont="1" applyFill="1" applyBorder="1" applyAlignment="1">
      <alignment horizontal="left" vertical="center"/>
    </xf>
    <xf numFmtId="0" fontId="60" fillId="0" borderId="7" xfId="0" applyFont="1" applyFill="1" applyBorder="1" applyAlignment="1">
      <alignment horizontal="left" vertical="center" shrinkToFit="1"/>
    </xf>
    <xf numFmtId="0" fontId="86" fillId="0" borderId="3" xfId="0" applyFont="1" applyFill="1" applyBorder="1"/>
    <xf numFmtId="0" fontId="86" fillId="0" borderId="10" xfId="0" applyFont="1" applyFill="1" applyBorder="1"/>
    <xf numFmtId="0" fontId="86" fillId="0" borderId="5" xfId="0" applyFont="1" applyFill="1" applyBorder="1"/>
    <xf numFmtId="0" fontId="86" fillId="0" borderId="0" xfId="0" applyFont="1" applyFill="1"/>
    <xf numFmtId="0" fontId="86" fillId="0" borderId="1" xfId="0" applyFont="1" applyFill="1" applyBorder="1" applyAlignment="1">
      <alignment horizontal="center" vertical="center"/>
    </xf>
    <xf numFmtId="0" fontId="60" fillId="0" borderId="2" xfId="0" applyFont="1" applyFill="1" applyBorder="1" applyAlignment="1">
      <alignment vertical="center"/>
    </xf>
    <xf numFmtId="0" fontId="86" fillId="0" borderId="4" xfId="1" applyNumberFormat="1" applyFont="1" applyFill="1" applyBorder="1" applyAlignment="1">
      <alignment horizontal="left" vertical="center" shrinkToFit="1"/>
    </xf>
    <xf numFmtId="38" fontId="86" fillId="0" borderId="3" xfId="1" applyFont="1" applyFill="1" applyBorder="1" applyAlignment="1">
      <alignment horizontal="left" vertical="center" shrinkToFit="1"/>
    </xf>
    <xf numFmtId="38" fontId="86" fillId="0" borderId="11" xfId="0" applyNumberFormat="1" applyFont="1" applyFill="1" applyBorder="1" applyAlignment="1"/>
    <xf numFmtId="38" fontId="86" fillId="0" borderId="4" xfId="1" applyFont="1" applyFill="1" applyBorder="1" applyAlignment="1"/>
    <xf numFmtId="0" fontId="86" fillId="0" borderId="8" xfId="0" applyFont="1" applyFill="1" applyBorder="1" applyAlignment="1">
      <alignment horizontal="center" vertical="center"/>
    </xf>
    <xf numFmtId="0" fontId="60" fillId="0" borderId="9" xfId="0" applyFont="1" applyFill="1" applyBorder="1" applyAlignment="1">
      <alignment vertical="center"/>
    </xf>
    <xf numFmtId="220" fontId="86" fillId="0" borderId="4" xfId="1" applyNumberFormat="1" applyFont="1" applyFill="1" applyBorder="1" applyAlignment="1">
      <alignment horizontal="left" vertical="center" shrinkToFit="1"/>
    </xf>
    <xf numFmtId="38" fontId="86" fillId="0" borderId="37" xfId="1" applyFont="1" applyFill="1" applyBorder="1" applyAlignment="1">
      <alignment horizontal="left" vertical="center" shrinkToFit="1"/>
    </xf>
    <xf numFmtId="38" fontId="86" fillId="0" borderId="41" xfId="1" applyFont="1" applyFill="1" applyBorder="1" applyAlignment="1">
      <alignment horizontal="left" vertical="center" shrinkToFit="1"/>
    </xf>
    <xf numFmtId="38" fontId="86" fillId="0" borderId="37" xfId="1" applyFont="1" applyFill="1" applyBorder="1" applyAlignment="1"/>
    <xf numFmtId="221" fontId="60" fillId="0" borderId="38" xfId="1" applyNumberFormat="1" applyFont="1" applyFill="1" applyBorder="1" applyAlignment="1">
      <alignment horizontal="left" vertical="center" shrinkToFit="1"/>
    </xf>
    <xf numFmtId="38" fontId="86" fillId="0" borderId="42" xfId="1" applyFont="1" applyFill="1" applyBorder="1" applyAlignment="1">
      <alignment horizontal="left" vertical="center" shrinkToFit="1"/>
    </xf>
    <xf numFmtId="38" fontId="86" fillId="0" borderId="38" xfId="0" applyNumberFormat="1" applyFont="1" applyFill="1" applyBorder="1" applyAlignment="1"/>
    <xf numFmtId="38" fontId="60" fillId="0" borderId="38" xfId="1" applyFont="1" applyFill="1" applyBorder="1" applyAlignment="1">
      <alignment horizontal="right"/>
    </xf>
    <xf numFmtId="0" fontId="86" fillId="0" borderId="35" xfId="0" applyFont="1" applyFill="1" applyBorder="1" applyAlignment="1">
      <alignment horizontal="center" vertical="center"/>
    </xf>
    <xf numFmtId="0" fontId="60" fillId="0" borderId="36" xfId="0" applyFont="1" applyFill="1" applyBorder="1" applyAlignment="1">
      <alignment vertical="center"/>
    </xf>
    <xf numFmtId="221" fontId="60" fillId="0" borderId="4" xfId="1" applyNumberFormat="1" applyFont="1" applyFill="1" applyBorder="1" applyAlignment="1">
      <alignment horizontal="left" vertical="center" shrinkToFit="1"/>
    </xf>
    <xf numFmtId="38" fontId="60" fillId="0" borderId="37" xfId="1" applyFont="1" applyFill="1" applyBorder="1" applyAlignment="1">
      <alignment horizontal="left" vertical="center" shrinkToFit="1"/>
    </xf>
    <xf numFmtId="38" fontId="60" fillId="0" borderId="41" xfId="1" applyFont="1" applyFill="1" applyBorder="1" applyAlignment="1">
      <alignment horizontal="left" vertical="center" shrinkToFit="1"/>
    </xf>
    <xf numFmtId="0" fontId="60" fillId="0" borderId="38" xfId="1" applyNumberFormat="1" applyFont="1" applyFill="1" applyBorder="1" applyAlignment="1">
      <alignment horizontal="left" vertical="center" shrinkToFit="1"/>
    </xf>
    <xf numFmtId="38" fontId="86" fillId="0" borderId="38" xfId="0" applyNumberFormat="1" applyFont="1" applyFill="1" applyBorder="1"/>
    <xf numFmtId="219" fontId="60" fillId="0" borderId="37" xfId="1" applyNumberFormat="1" applyFont="1" applyFill="1" applyBorder="1" applyAlignment="1">
      <alignment horizontal="left" vertical="center" shrinkToFit="1"/>
    </xf>
    <xf numFmtId="38" fontId="86" fillId="0" borderId="37" xfId="0" applyNumberFormat="1" applyFont="1" applyFill="1" applyBorder="1" applyAlignment="1"/>
    <xf numFmtId="38" fontId="86" fillId="0" borderId="37" xfId="0" applyNumberFormat="1" applyFont="1" applyFill="1" applyBorder="1"/>
    <xf numFmtId="0" fontId="86" fillId="0" borderId="4" xfId="0" applyFont="1" applyFill="1" applyBorder="1"/>
    <xf numFmtId="0" fontId="86" fillId="29" borderId="0" xfId="0" applyFont="1" applyFill="1"/>
    <xf numFmtId="0" fontId="86" fillId="0" borderId="46" xfId="0" applyFont="1" applyFill="1" applyBorder="1"/>
    <xf numFmtId="0" fontId="86" fillId="30" borderId="3" xfId="0" applyFont="1" applyFill="1" applyBorder="1" applyAlignment="1">
      <alignment horizontal="center" vertical="center"/>
    </xf>
    <xf numFmtId="0" fontId="60" fillId="30" borderId="10" xfId="0" applyFont="1" applyFill="1" applyBorder="1" applyAlignment="1">
      <alignment horizontal="right" vertical="center"/>
    </xf>
    <xf numFmtId="0" fontId="60" fillId="30" borderId="10" xfId="0" applyFont="1" applyFill="1" applyBorder="1" applyAlignment="1">
      <alignment horizontal="right" vertical="center" shrinkToFit="1"/>
    </xf>
    <xf numFmtId="0" fontId="60" fillId="30" borderId="10" xfId="0" applyFont="1" applyFill="1" applyBorder="1" applyAlignment="1">
      <alignment horizontal="center" vertical="center" shrinkToFit="1"/>
    </xf>
    <xf numFmtId="38" fontId="86" fillId="30" borderId="4" xfId="1" applyFont="1" applyFill="1" applyBorder="1" applyAlignment="1">
      <alignment horizontal="right" vertical="center"/>
    </xf>
    <xf numFmtId="0" fontId="60" fillId="30" borderId="10" xfId="0" applyFont="1" applyFill="1" applyBorder="1" applyAlignment="1">
      <alignment vertical="center"/>
    </xf>
    <xf numFmtId="0" fontId="86" fillId="30" borderId="39" xfId="0" applyFont="1" applyFill="1" applyBorder="1" applyAlignment="1">
      <alignment horizontal="center" vertical="center"/>
    </xf>
    <xf numFmtId="0" fontId="60" fillId="30" borderId="40" xfId="0" applyFont="1" applyFill="1" applyBorder="1" applyAlignment="1">
      <alignment horizontal="right" vertical="center"/>
    </xf>
    <xf numFmtId="0" fontId="60" fillId="30" borderId="40" xfId="0" applyFont="1" applyFill="1" applyBorder="1" applyAlignment="1">
      <alignment horizontal="right" vertical="center" shrinkToFit="1"/>
    </xf>
    <xf numFmtId="0" fontId="60" fillId="30" borderId="40" xfId="0" applyFont="1" applyFill="1" applyBorder="1" applyAlignment="1">
      <alignment horizontal="center" vertical="center" shrinkToFit="1"/>
    </xf>
    <xf numFmtId="38" fontId="86" fillId="30" borderId="6" xfId="1" applyFont="1" applyFill="1" applyBorder="1" applyAlignment="1">
      <alignment horizontal="right" vertical="center"/>
    </xf>
    <xf numFmtId="0" fontId="86" fillId="31" borderId="6" xfId="0" applyFont="1" applyFill="1" applyBorder="1" applyAlignment="1">
      <alignment horizontal="center" vertical="center"/>
    </xf>
    <xf numFmtId="0" fontId="86" fillId="31" borderId="4" xfId="0" applyFont="1" applyFill="1" applyBorder="1"/>
    <xf numFmtId="38" fontId="86" fillId="31" borderId="4" xfId="0" applyNumberFormat="1" applyFont="1" applyFill="1" applyBorder="1"/>
    <xf numFmtId="38" fontId="86" fillId="31" borderId="37" xfId="0" applyNumberFormat="1" applyFont="1" applyFill="1" applyBorder="1"/>
    <xf numFmtId="38" fontId="86" fillId="31" borderId="38" xfId="0" applyNumberFormat="1" applyFont="1" applyFill="1" applyBorder="1"/>
    <xf numFmtId="38" fontId="86" fillId="31" borderId="6" xfId="0" applyNumberFormat="1" applyFont="1" applyFill="1" applyBorder="1"/>
    <xf numFmtId="38" fontId="86" fillId="31" borderId="45" xfId="0" applyNumberFormat="1" applyFont="1" applyFill="1" applyBorder="1"/>
    <xf numFmtId="38" fontId="60" fillId="31" borderId="43" xfId="0" applyNumberFormat="1" applyFont="1" applyFill="1" applyBorder="1" applyAlignment="1"/>
    <xf numFmtId="38" fontId="60" fillId="31" borderId="44" xfId="0" applyNumberFormat="1" applyFont="1" applyFill="1" applyBorder="1" applyAlignment="1"/>
    <xf numFmtId="38" fontId="60" fillId="31" borderId="44" xfId="0" applyNumberFormat="1" applyFont="1" applyFill="1" applyBorder="1" applyAlignment="1">
      <alignment horizontal="center"/>
    </xf>
  </cellXfs>
  <cellStyles count="337">
    <cellStyle name="??" xfId="2" xr:uid="{00000000-0005-0000-0000-000000000000}"/>
    <cellStyle name="?? [0]_??" xfId="3" xr:uid="{00000000-0005-0000-0000-000001000000}"/>
    <cellStyle name="???[0]_~ME0858" xfId="4" xr:uid="{00000000-0005-0000-0000-000002000000}"/>
    <cellStyle name="???_~ME0858" xfId="5" xr:uid="{00000000-0005-0000-0000-000003000000}"/>
    <cellStyle name="??_?.????" xfId="6" xr:uid="{00000000-0005-0000-0000-000004000000}"/>
    <cellStyle name="’Ê‰Ý [0.00]_Region Orders (2)" xfId="7" xr:uid="{00000000-0005-0000-0000-000005000000}"/>
    <cellStyle name="’Ê‰Ý_Region Orders (2)" xfId="8" xr:uid="{00000000-0005-0000-0000-000006000000}"/>
    <cellStyle name="¤@¯ë_pldt" xfId="9" xr:uid="{00000000-0005-0000-0000-000007000000}"/>
    <cellStyle name="•W_Pacific Region P&amp;L" xfId="10" xr:uid="{00000000-0005-0000-0000-000008000000}"/>
    <cellStyle name="0,0_x000d__x000a_NA_x000d__x000a_" xfId="11" xr:uid="{00000000-0005-0000-0000-000009000000}"/>
    <cellStyle name="1" xfId="12" xr:uid="{00000000-0005-0000-0000-00000A000000}"/>
    <cellStyle name="20% - アクセント 1 2" xfId="13" xr:uid="{00000000-0005-0000-0000-00000B000000}"/>
    <cellStyle name="20% - アクセント 2 2" xfId="14" xr:uid="{00000000-0005-0000-0000-00000C000000}"/>
    <cellStyle name="20% - アクセント 3 2" xfId="15" xr:uid="{00000000-0005-0000-0000-00000D000000}"/>
    <cellStyle name="20% - アクセント 4 2" xfId="16" xr:uid="{00000000-0005-0000-0000-00000E000000}"/>
    <cellStyle name="20% - アクセント 5 2" xfId="17" xr:uid="{00000000-0005-0000-0000-00000F000000}"/>
    <cellStyle name="20% - アクセント 6 2" xfId="18" xr:uid="{00000000-0005-0000-0000-000010000000}"/>
    <cellStyle name="20% - 强调文字颜色 1" xfId="19" xr:uid="{00000000-0005-0000-0000-000011000000}"/>
    <cellStyle name="20% - 强调文字颜色 2" xfId="20" xr:uid="{00000000-0005-0000-0000-000012000000}"/>
    <cellStyle name="20% - 强调文字颜色 3" xfId="21" xr:uid="{00000000-0005-0000-0000-000013000000}"/>
    <cellStyle name="20% - 强调文字颜色 4" xfId="22" xr:uid="{00000000-0005-0000-0000-000014000000}"/>
    <cellStyle name="20% - 强调文字颜色 5" xfId="23" xr:uid="{00000000-0005-0000-0000-000015000000}"/>
    <cellStyle name="20% - 强调文字颜色 6" xfId="24" xr:uid="{00000000-0005-0000-0000-000016000000}"/>
    <cellStyle name="³f¹ô[0]_pldt" xfId="25" xr:uid="{00000000-0005-0000-0000-000017000000}"/>
    <cellStyle name="³f¹ô_pldt" xfId="26" xr:uid="{00000000-0005-0000-0000-000018000000}"/>
    <cellStyle name="40% - アクセント 1 2" xfId="27" xr:uid="{00000000-0005-0000-0000-000019000000}"/>
    <cellStyle name="40% - アクセント 2 2" xfId="28" xr:uid="{00000000-0005-0000-0000-00001A000000}"/>
    <cellStyle name="40% - アクセント 3 2" xfId="29" xr:uid="{00000000-0005-0000-0000-00001B000000}"/>
    <cellStyle name="40% - アクセント 4 2" xfId="30" xr:uid="{00000000-0005-0000-0000-00001C000000}"/>
    <cellStyle name="40% - アクセント 5 2" xfId="31" xr:uid="{00000000-0005-0000-0000-00001D000000}"/>
    <cellStyle name="40% - アクセント 6 2" xfId="32" xr:uid="{00000000-0005-0000-0000-00001E000000}"/>
    <cellStyle name="40% - 强调文字颜色 1" xfId="33" xr:uid="{00000000-0005-0000-0000-00001F000000}"/>
    <cellStyle name="40% - 强调文字颜色 2" xfId="34" xr:uid="{00000000-0005-0000-0000-000020000000}"/>
    <cellStyle name="40% - 强调文字颜色 3" xfId="35" xr:uid="{00000000-0005-0000-0000-000021000000}"/>
    <cellStyle name="40% - 强调文字颜色 4" xfId="36" xr:uid="{00000000-0005-0000-0000-000022000000}"/>
    <cellStyle name="40% - 强调文字颜色 5" xfId="37" xr:uid="{00000000-0005-0000-0000-000023000000}"/>
    <cellStyle name="40% - 强调文字颜色 6" xfId="38" xr:uid="{00000000-0005-0000-0000-000024000000}"/>
    <cellStyle name="60% - アクセント 1 2" xfId="39" xr:uid="{00000000-0005-0000-0000-000025000000}"/>
    <cellStyle name="60% - アクセント 2 2" xfId="40" xr:uid="{00000000-0005-0000-0000-000026000000}"/>
    <cellStyle name="60% - アクセント 3 2" xfId="41" xr:uid="{00000000-0005-0000-0000-000027000000}"/>
    <cellStyle name="60% - アクセント 4 2" xfId="42" xr:uid="{00000000-0005-0000-0000-000028000000}"/>
    <cellStyle name="60% - アクセント 5 2" xfId="43" xr:uid="{00000000-0005-0000-0000-000029000000}"/>
    <cellStyle name="60% - アクセント 6 2" xfId="44" xr:uid="{00000000-0005-0000-0000-00002A000000}"/>
    <cellStyle name="60% - 强调文字颜色 1" xfId="45" xr:uid="{00000000-0005-0000-0000-00002B000000}"/>
    <cellStyle name="60% - 强调文字颜色 2" xfId="46" xr:uid="{00000000-0005-0000-0000-00002C000000}"/>
    <cellStyle name="60% - 强调文字颜色 3" xfId="47" xr:uid="{00000000-0005-0000-0000-00002D000000}"/>
    <cellStyle name="60% - 强调文字颜色 4" xfId="48" xr:uid="{00000000-0005-0000-0000-00002E000000}"/>
    <cellStyle name="60% - 强调文字颜色 5" xfId="49" xr:uid="{00000000-0005-0000-0000-00002F000000}"/>
    <cellStyle name="60% - 强调文字颜色 6" xfId="50" xr:uid="{00000000-0005-0000-0000-000030000000}"/>
    <cellStyle name="A" xfId="51" xr:uid="{00000000-0005-0000-0000-000031000000}"/>
    <cellStyle name="a)" xfId="52" xr:uid="{00000000-0005-0000-0000-000032000000}"/>
    <cellStyle name="Actual Date" xfId="53" xr:uid="{00000000-0005-0000-0000-000033000000}"/>
    <cellStyle name="args.style" xfId="54" xr:uid="{00000000-0005-0000-0000-000034000000}"/>
    <cellStyle name="Border" xfId="55" xr:uid="{00000000-0005-0000-0000-000035000000}"/>
    <cellStyle name="Calc Currency (0)" xfId="56" xr:uid="{00000000-0005-0000-0000-000036000000}"/>
    <cellStyle name="Calc Currency (2)" xfId="57" xr:uid="{00000000-0005-0000-0000-000037000000}"/>
    <cellStyle name="Calc Percent (0)" xfId="58" xr:uid="{00000000-0005-0000-0000-000038000000}"/>
    <cellStyle name="Calc Percent (1)" xfId="59" xr:uid="{00000000-0005-0000-0000-000039000000}"/>
    <cellStyle name="Calc Percent (2)" xfId="60" xr:uid="{00000000-0005-0000-0000-00003A000000}"/>
    <cellStyle name="Calc Units (0)" xfId="61" xr:uid="{00000000-0005-0000-0000-00003B000000}"/>
    <cellStyle name="Calc Units (1)" xfId="62" xr:uid="{00000000-0005-0000-0000-00003C000000}"/>
    <cellStyle name="Calc Units (2)" xfId="63" xr:uid="{00000000-0005-0000-0000-00003D000000}"/>
    <cellStyle name="category" xfId="64" xr:uid="{00000000-0005-0000-0000-00003E000000}"/>
    <cellStyle name="Comma [0]_laroux" xfId="65" xr:uid="{00000000-0005-0000-0000-00003F000000}"/>
    <cellStyle name="Comma [00]" xfId="66" xr:uid="{00000000-0005-0000-0000-000040000000}"/>
    <cellStyle name="comma zerodec" xfId="67" xr:uid="{00000000-0005-0000-0000-000041000000}"/>
    <cellStyle name="Comma_laroux" xfId="68" xr:uid="{00000000-0005-0000-0000-000042000000}"/>
    <cellStyle name="Comma0" xfId="69" xr:uid="{00000000-0005-0000-0000-000043000000}"/>
    <cellStyle name="Copied" xfId="70" xr:uid="{00000000-0005-0000-0000-000044000000}"/>
    <cellStyle name="Currency [0]_CCOCPX" xfId="71" xr:uid="{00000000-0005-0000-0000-000045000000}"/>
    <cellStyle name="Currency [00]" xfId="72" xr:uid="{00000000-0005-0000-0000-000046000000}"/>
    <cellStyle name="Currency_CCOCPX" xfId="73" xr:uid="{00000000-0005-0000-0000-000047000000}"/>
    <cellStyle name="Currency0" xfId="74" xr:uid="{00000000-0005-0000-0000-000048000000}"/>
    <cellStyle name="Currency1" xfId="75" xr:uid="{00000000-0005-0000-0000-000049000000}"/>
    <cellStyle name="Date" xfId="76" xr:uid="{00000000-0005-0000-0000-00004A000000}"/>
    <cellStyle name="Date Short" xfId="77" xr:uid="{00000000-0005-0000-0000-00004B000000}"/>
    <cellStyle name="Date_Book1" xfId="78" xr:uid="{00000000-0005-0000-0000-00004C000000}"/>
    <cellStyle name="Dollar (zero dec)" xfId="79" xr:uid="{00000000-0005-0000-0000-00004D000000}"/>
    <cellStyle name="Enter Currency (0)" xfId="80" xr:uid="{00000000-0005-0000-0000-00004E000000}"/>
    <cellStyle name="Enter Currency (2)" xfId="81" xr:uid="{00000000-0005-0000-0000-00004F000000}"/>
    <cellStyle name="Enter Units (0)" xfId="82" xr:uid="{00000000-0005-0000-0000-000050000000}"/>
    <cellStyle name="Enter Units (1)" xfId="83" xr:uid="{00000000-0005-0000-0000-000051000000}"/>
    <cellStyle name="Enter Units (2)" xfId="84" xr:uid="{00000000-0005-0000-0000-000052000000}"/>
    <cellStyle name="Entered" xfId="85" xr:uid="{00000000-0005-0000-0000-000053000000}"/>
    <cellStyle name="entry" xfId="86" xr:uid="{00000000-0005-0000-0000-000054000000}"/>
    <cellStyle name="Fixed" xfId="87" xr:uid="{00000000-0005-0000-0000-000055000000}"/>
    <cellStyle name="Grey" xfId="88" xr:uid="{00000000-0005-0000-0000-000056000000}"/>
    <cellStyle name="handbook" xfId="89" xr:uid="{00000000-0005-0000-0000-000057000000}"/>
    <cellStyle name="HEADER" xfId="90" xr:uid="{00000000-0005-0000-0000-000058000000}"/>
    <cellStyle name="Header1" xfId="91" xr:uid="{00000000-0005-0000-0000-000059000000}"/>
    <cellStyle name="Header2" xfId="92" xr:uid="{00000000-0005-0000-0000-00005A000000}"/>
    <cellStyle name="Heading 1" xfId="93" xr:uid="{00000000-0005-0000-0000-00005B000000}"/>
    <cellStyle name="Heading 2" xfId="94" xr:uid="{00000000-0005-0000-0000-00005C000000}"/>
    <cellStyle name="Heading1" xfId="95" xr:uid="{00000000-0005-0000-0000-00005D000000}"/>
    <cellStyle name="Heading2" xfId="96" xr:uid="{00000000-0005-0000-0000-00005E000000}"/>
    <cellStyle name="HEADINGS" xfId="97" xr:uid="{00000000-0005-0000-0000-00005F000000}"/>
    <cellStyle name="HEADINGSTOP" xfId="98" xr:uid="{00000000-0005-0000-0000-000060000000}"/>
    <cellStyle name="HIGHLIGHT" xfId="99" xr:uid="{00000000-0005-0000-0000-000061000000}"/>
    <cellStyle name="Input [yellow]" xfId="100" xr:uid="{00000000-0005-0000-0000-000062000000}"/>
    <cellStyle name="Komma [0]_laroux" xfId="101" xr:uid="{00000000-0005-0000-0000-000063000000}"/>
    <cellStyle name="Komma_laroux" xfId="102" xr:uid="{00000000-0005-0000-0000-000064000000}"/>
    <cellStyle name="Link Currency (0)" xfId="103" xr:uid="{00000000-0005-0000-0000-000065000000}"/>
    <cellStyle name="Link Currency (2)" xfId="104" xr:uid="{00000000-0005-0000-0000-000066000000}"/>
    <cellStyle name="Link Units (0)" xfId="105" xr:uid="{00000000-0005-0000-0000-000067000000}"/>
    <cellStyle name="Link Units (1)" xfId="106" xr:uid="{00000000-0005-0000-0000-000068000000}"/>
    <cellStyle name="Link Units (2)" xfId="107" xr:uid="{00000000-0005-0000-0000-000069000000}"/>
    <cellStyle name="Milliers [0]_AR1194" xfId="108" xr:uid="{00000000-0005-0000-0000-00006A000000}"/>
    <cellStyle name="Milliers_AR1194" xfId="109" xr:uid="{00000000-0005-0000-0000-00006B000000}"/>
    <cellStyle name="Monétaire [0]_PERSONAL" xfId="110" xr:uid="{00000000-0005-0000-0000-00006C000000}"/>
    <cellStyle name="Monétaire_PERSONAL" xfId="111" xr:uid="{00000000-0005-0000-0000-00006D000000}"/>
    <cellStyle name="Mon騁aire [0]_AR1194" xfId="112" xr:uid="{00000000-0005-0000-0000-00006E000000}"/>
    <cellStyle name="Mon騁aire_AR1194" xfId="113" xr:uid="{00000000-0005-0000-0000-00006F000000}"/>
    <cellStyle name="New Times Roman" xfId="114" xr:uid="{00000000-0005-0000-0000-000070000000}"/>
    <cellStyle name="no dec" xfId="115" xr:uid="{00000000-0005-0000-0000-000071000000}"/>
    <cellStyle name="Normal - Style1" xfId="116" xr:uid="{00000000-0005-0000-0000-000072000000}"/>
    <cellStyle name="Normal_#18-Internet" xfId="117" xr:uid="{00000000-0005-0000-0000-000073000000}"/>
    <cellStyle name="per.style" xfId="118" xr:uid="{00000000-0005-0000-0000-000074000000}"/>
    <cellStyle name="Percent [0]" xfId="119" xr:uid="{00000000-0005-0000-0000-000075000000}"/>
    <cellStyle name="Percent [00]" xfId="120" xr:uid="{00000000-0005-0000-0000-000076000000}"/>
    <cellStyle name="Percent [2]" xfId="121" xr:uid="{00000000-0005-0000-0000-000077000000}"/>
    <cellStyle name="PrePop Currency (0)" xfId="122" xr:uid="{00000000-0005-0000-0000-000078000000}"/>
    <cellStyle name="PrePop Currency (2)" xfId="123" xr:uid="{00000000-0005-0000-0000-000079000000}"/>
    <cellStyle name="PrePop Units (0)" xfId="124" xr:uid="{00000000-0005-0000-0000-00007A000000}"/>
    <cellStyle name="PrePop Units (1)" xfId="125" xr:uid="{00000000-0005-0000-0000-00007B000000}"/>
    <cellStyle name="PrePop Units (2)" xfId="126" xr:uid="{00000000-0005-0000-0000-00007C000000}"/>
    <cellStyle name="price" xfId="127" xr:uid="{00000000-0005-0000-0000-00007D000000}"/>
    <cellStyle name="PSChar" xfId="128" xr:uid="{00000000-0005-0000-0000-00007E000000}"/>
    <cellStyle name="PSHeading" xfId="129" xr:uid="{00000000-0005-0000-0000-00007F000000}"/>
    <cellStyle name="revised" xfId="130" xr:uid="{00000000-0005-0000-0000-000080000000}"/>
    <cellStyle name="s]_x000d__x000a_load=_x000d__x000a_Beep=yes_x000d__x000a_NullPort=None_x000d__x000a_BorderWidth=3_x000d__x000a_CursorBlinkRate=530_x000d__x000a_DoubleClickSpeed=452_x000d__x000a_Programs=com exe bat pif_x000d_" xfId="131" xr:uid="{00000000-0005-0000-0000-000081000000}"/>
    <cellStyle name="section" xfId="132" xr:uid="{00000000-0005-0000-0000-000082000000}"/>
    <cellStyle name="Standaard_laroux" xfId="133" xr:uid="{00000000-0005-0000-0000-000083000000}"/>
    <cellStyle name="subhead" xfId="134" xr:uid="{00000000-0005-0000-0000-000084000000}"/>
    <cellStyle name="Text Indent A" xfId="135" xr:uid="{00000000-0005-0000-0000-000085000000}"/>
    <cellStyle name="Text Indent B" xfId="136" xr:uid="{00000000-0005-0000-0000-000086000000}"/>
    <cellStyle name="Text Indent C" xfId="137" xr:uid="{00000000-0005-0000-0000-000087000000}"/>
    <cellStyle name="title" xfId="138" xr:uid="{00000000-0005-0000-0000-000088000000}"/>
    <cellStyle name="Total" xfId="139" xr:uid="{00000000-0005-0000-0000-000089000000}"/>
    <cellStyle name="Valuta [0]_laroux" xfId="140" xr:uid="{00000000-0005-0000-0000-00008A000000}"/>
    <cellStyle name="Valuta_laroux" xfId="141" xr:uid="{00000000-0005-0000-0000-00008B000000}"/>
    <cellStyle name="Vol" xfId="142" xr:uid="{00000000-0005-0000-0000-00008C000000}"/>
    <cellStyle name="ya" xfId="143" xr:uid="{00000000-0005-0000-0000-00008D000000}"/>
    <cellStyle name="アクセント 1 2" xfId="144" xr:uid="{00000000-0005-0000-0000-00008E000000}"/>
    <cellStyle name="アクセント 2 2" xfId="145" xr:uid="{00000000-0005-0000-0000-00008F000000}"/>
    <cellStyle name="アクセント 3 2" xfId="146" xr:uid="{00000000-0005-0000-0000-000090000000}"/>
    <cellStyle name="アクセント 4 2" xfId="147" xr:uid="{00000000-0005-0000-0000-000091000000}"/>
    <cellStyle name="アクセント 5 2" xfId="148" xr:uid="{00000000-0005-0000-0000-000092000000}"/>
    <cellStyle name="アクセント 6 2" xfId="149" xr:uid="{00000000-0005-0000-0000-000093000000}"/>
    <cellStyle name="ゴシック10" xfId="150" xr:uid="{00000000-0005-0000-0000-000094000000}"/>
    <cellStyle name="ゴシック11" xfId="151" xr:uid="{00000000-0005-0000-0000-000095000000}"/>
    <cellStyle name="スタイル 1" xfId="152" xr:uid="{00000000-0005-0000-0000-000096000000}"/>
    <cellStyle name="タイトル 2" xfId="153" xr:uid="{00000000-0005-0000-0000-000097000000}"/>
    <cellStyle name="チェック セル 2" xfId="154" xr:uid="{00000000-0005-0000-0000-000098000000}"/>
    <cellStyle name="ドキュメント標準" xfId="155" xr:uid="{00000000-0005-0000-0000-000099000000}"/>
    <cellStyle name="どちらでもない 2" xfId="156" xr:uid="{00000000-0005-0000-0000-00009A000000}"/>
    <cellStyle name="パーセント 2" xfId="157" xr:uid="{00000000-0005-0000-0000-00009B000000}"/>
    <cellStyle name="パーセント 2 2" xfId="158" xr:uid="{00000000-0005-0000-0000-00009C000000}"/>
    <cellStyle name="パーセント 3" xfId="159" xr:uid="{00000000-0005-0000-0000-00009D000000}"/>
    <cellStyle name="パーセント 4" xfId="160" xr:uid="{00000000-0005-0000-0000-00009E000000}"/>
    <cellStyle name="パーセント 5" xfId="336" xr:uid="{00000000-0005-0000-0000-00009F000000}"/>
    <cellStyle name="ﾊﾝﾄﾞﾌﾞｯｸ" xfId="161" xr:uid="{00000000-0005-0000-0000-0000A0000000}"/>
    <cellStyle name="メモ 2" xfId="162" xr:uid="{00000000-0005-0000-0000-0000A1000000}"/>
    <cellStyle name="リンク セル 2" xfId="163" xr:uid="{00000000-0005-0000-0000-0000A2000000}"/>
    <cellStyle name="ณfน๔_NTCณ๘ป๙ (2)" xfId="164" xr:uid="{00000000-0005-0000-0000-0000A3000000}"/>
    <cellStyle name="悪い 2" xfId="165" xr:uid="{00000000-0005-0000-0000-0000A4000000}"/>
    <cellStyle name="解释性文本" xfId="166" xr:uid="{00000000-0005-0000-0000-0000A5000000}"/>
    <cellStyle name="計算 2" xfId="167" xr:uid="{00000000-0005-0000-0000-0000A6000000}"/>
    <cellStyle name="警告文 2" xfId="168" xr:uid="{00000000-0005-0000-0000-0000A7000000}"/>
    <cellStyle name="警告文本" xfId="169" xr:uid="{00000000-0005-0000-0000-0000A8000000}"/>
    <cellStyle name="桁区切り" xfId="1" builtinId="6"/>
    <cellStyle name="桁区切り 10" xfId="170" xr:uid="{00000000-0005-0000-0000-0000AA000000}"/>
    <cellStyle name="桁区切り 11" xfId="171" xr:uid="{00000000-0005-0000-0000-0000AB000000}"/>
    <cellStyle name="桁区切り 12" xfId="335" xr:uid="{00000000-0005-0000-0000-0000AC000000}"/>
    <cellStyle name="桁区切り 2" xfId="172" xr:uid="{00000000-0005-0000-0000-0000AD000000}"/>
    <cellStyle name="桁区切り 2 2" xfId="173" xr:uid="{00000000-0005-0000-0000-0000AE000000}"/>
    <cellStyle name="桁区切り 2 2 2" xfId="174" xr:uid="{00000000-0005-0000-0000-0000AF000000}"/>
    <cellStyle name="桁区切り 3" xfId="175" xr:uid="{00000000-0005-0000-0000-0000B0000000}"/>
    <cellStyle name="桁区切り 4" xfId="176" xr:uid="{00000000-0005-0000-0000-0000B1000000}"/>
    <cellStyle name="桁区切り 5" xfId="177" xr:uid="{00000000-0005-0000-0000-0000B2000000}"/>
    <cellStyle name="桁区切り 6" xfId="178" xr:uid="{00000000-0005-0000-0000-0000B3000000}"/>
    <cellStyle name="桁区切り 6 2" xfId="179" xr:uid="{00000000-0005-0000-0000-0000B4000000}"/>
    <cellStyle name="桁区切り 7" xfId="180" xr:uid="{00000000-0005-0000-0000-0000B5000000}"/>
    <cellStyle name="桁区切り 8" xfId="181" xr:uid="{00000000-0005-0000-0000-0000B6000000}"/>
    <cellStyle name="桁区切り 9" xfId="182" xr:uid="{00000000-0005-0000-0000-0000B7000000}"/>
    <cellStyle name="桁区切り 9 2" xfId="183" xr:uid="{00000000-0005-0000-0000-0000B8000000}"/>
    <cellStyle name="桁区切り（０なし）" xfId="184" xr:uid="{00000000-0005-0000-0000-0000B9000000}"/>
    <cellStyle name="見出し 1 2" xfId="185" xr:uid="{00000000-0005-0000-0000-0000BA000000}"/>
    <cellStyle name="見出し 2 2" xfId="186" xr:uid="{00000000-0005-0000-0000-0000BB000000}"/>
    <cellStyle name="見出し 3 2" xfId="187" xr:uid="{00000000-0005-0000-0000-0000BC000000}"/>
    <cellStyle name="見出し 4 2" xfId="188" xr:uid="{00000000-0005-0000-0000-0000BD000000}"/>
    <cellStyle name="好" xfId="189" xr:uid="{00000000-0005-0000-0000-0000BE000000}"/>
    <cellStyle name="好_（0105_修正版）UI仕様書(Bnavi-Project)" xfId="190" xr:uid="{00000000-0005-0000-0000-0000BF000000}"/>
    <cellStyle name="好_（改造）ロータリプレス様式変更" xfId="191" xr:uid="{00000000-0005-0000-0000-0000C0000000}"/>
    <cellStyle name="好__積算システム2010年度版STEP1改造仕様書_20100420" xfId="192" xr:uid="{00000000-0005-0000-0000-0000C1000000}"/>
    <cellStyle name="好__積算システムSTEP1改造仕様三次リリース分抜粋_20100422" xfId="193" xr:uid="{00000000-0005-0000-0000-0000C2000000}"/>
    <cellStyle name="好_＿積算システムSTEP1改造仕様三次リリース分抜粋_20100422" xfId="194" xr:uid="{00000000-0005-0000-0000-0000C3000000}"/>
    <cellStyle name="好_【工程情報共有システム改善】２００９年４月８日ユーザーレビュー資料" xfId="195" xr:uid="{00000000-0005-0000-0000-0000C4000000}"/>
    <cellStyle name="好_【製品ライフサイクル管理システム】機能仕様書.xls-revHEAD.svn000.tmp" xfId="196" xr:uid="{00000000-0005-0000-0000-0000C5000000}"/>
    <cellStyle name="好_【製品ライフサイクル管理システム-工程情報共有システム改善】システム機能仕様書" xfId="197" xr:uid="{00000000-0005-0000-0000-0000C6000000}"/>
    <cellStyle name="好_【製品ライフサイクル管理システム-工程情報共有システム改造】機能仕様書" xfId="198" xr:uid="{00000000-0005-0000-0000-0000C7000000}"/>
    <cellStyle name="好_【製品ライフサイクル管理システム-工程情報共有システム改造】機能仕様書_090213_高" xfId="199" xr:uid="{00000000-0005-0000-0000-0000C8000000}"/>
    <cellStyle name="好_090733テスト納所名_電気設備" xfId="200" xr:uid="{00000000-0005-0000-0000-0000C9000000}"/>
    <cellStyle name="好_10E09001テスト納所名－８９０１２３４５６７８９０１２３４５" xfId="201" xr:uid="{00000000-0005-0000-0000-0000CA000000}"/>
    <cellStyle name="好_1498_電気計装工事費　内訳書" xfId="202" xr:uid="{00000000-0005-0000-0000-0000CB000000}"/>
    <cellStyle name="好_MIEL-Saver第２ステップ機能仕様書（ＤＢ版）" xfId="203" xr:uid="{00000000-0005-0000-0000-0000CC000000}"/>
    <cellStyle name="好_next積算システム2010年度版改造仕様書_20100311_一覧のみ更新" xfId="204" xr:uid="{00000000-0005-0000-0000-0000CD000000}"/>
    <cellStyle name="好_Print" xfId="205" xr:uid="{00000000-0005-0000-0000-0000CE000000}"/>
    <cellStyle name="好_UI仕様書(Bnavi-Project)" xfId="206" xr:uid="{00000000-0005-0000-0000-0000CF000000}"/>
    <cellStyle name="好_UI仕様書(META-iMSG)" xfId="207" xr:uid="{00000000-0005-0000-0000-0000D0000000}"/>
    <cellStyle name="好_UI仕様書(教育システム)" xfId="208" xr:uid="{00000000-0005-0000-0000-0000D1000000}"/>
    <cellStyle name="好_UI仕様書(教育システム)_080912" xfId="209" xr:uid="{00000000-0005-0000-0000-0000D2000000}"/>
    <cellStyle name="好_UI仕様書サンプル" xfId="210" xr:uid="{00000000-0005-0000-0000-0000D3000000}"/>
    <cellStyle name="好_コピー20100408_共通仮設費_仕様検討書" xfId="211" xr:uid="{00000000-0005-0000-0000-0000D4000000}"/>
    <cellStyle name="好_コピー積算システム2010年度版STEP1改造仕様書_20100413" xfId="212" xr:uid="{00000000-0005-0000-0000-0000D5000000}"/>
    <cellStyle name="好_ビーズミル式粉砕機" xfId="213" xr:uid="{00000000-0005-0000-0000-0000D6000000}"/>
    <cellStyle name="好_移行データテーブル対応表" xfId="214" xr:uid="{00000000-0005-0000-0000-0000D7000000}"/>
    <cellStyle name="好_活性炭注入設備" xfId="215" xr:uid="{00000000-0005-0000-0000-0000D8000000}"/>
    <cellStyle name="好_機械定型_工事含む_修正後" xfId="216" xr:uid="{00000000-0005-0000-0000-0000D9000000}"/>
    <cellStyle name="好_共通仮説費" xfId="217" xr:uid="{00000000-0005-0000-0000-0000DA000000}"/>
    <cellStyle name="好_原価見積書" xfId="218" xr:uid="{00000000-0005-0000-0000-0000DB000000}"/>
    <cellStyle name="好_原価見積書R1" xfId="219" xr:uid="{00000000-0005-0000-0000-0000DC000000}"/>
    <cellStyle name="好_原価内訳書" xfId="220" xr:uid="{00000000-0005-0000-0000-0000DD000000}"/>
    <cellStyle name="好_原価内訳書　集計表" xfId="221" xr:uid="{00000000-0005-0000-0000-0000DE000000}"/>
    <cellStyle name="好_原価内訳書R1" xfId="222" xr:uid="{00000000-0005-0000-0000-0000DF000000}"/>
    <cellStyle name="好_積算システム2010年度対応QA_20100407" xfId="223" xr:uid="{00000000-0005-0000-0000-0000E0000000}"/>
    <cellStyle name="好_積算システム2010年度版STEP1-1改造仕様書_20100329" xfId="224" xr:uid="{00000000-0005-0000-0000-0000E1000000}"/>
    <cellStyle name="好_積算システム2010年度版STEP1改造仕様書（途中）_20100401" xfId="225" xr:uid="{00000000-0005-0000-0000-0000E2000000}"/>
    <cellStyle name="好_積算システム2010年度版STEP1改造仕様書_20100413" xfId="226" xr:uid="{00000000-0005-0000-0000-0000E3000000}"/>
    <cellStyle name="好_積算システム2010年度版STEP1改造仕様書_20100415" xfId="227" xr:uid="{00000000-0005-0000-0000-0000E4000000}"/>
    <cellStyle name="好_積算システム2010年度版STEP1改造仕様書_20100415-" xfId="228" xr:uid="{00000000-0005-0000-0000-0000E5000000}"/>
    <cellStyle name="好_積算システム2010年度版STEP1改造仕様書_20100420" xfId="229" xr:uid="{00000000-0005-0000-0000-0000E6000000}"/>
    <cellStyle name="好_積算システム2010年度版STEP1改造仕様書_20100420a" xfId="230" xr:uid="{00000000-0005-0000-0000-0000E7000000}"/>
    <cellStyle name="好_積算システム2010年度版STEP1改造仕様書_20100420b" xfId="231" xr:uid="{00000000-0005-0000-0000-0000E8000000}"/>
    <cellStyle name="好_積算システム2010年度版STEP1改造仕様書_20100430" xfId="232" xr:uid="{00000000-0005-0000-0000-0000E9000000}"/>
    <cellStyle name="好_積算システム2010年度版STEP1改造仕様書_20100510" xfId="233" xr:uid="{00000000-0005-0000-0000-0000EA000000}"/>
    <cellStyle name="好_積算システム2010年度版改造仕様書_20100323" xfId="234" xr:uid="{00000000-0005-0000-0000-0000EB000000}"/>
    <cellStyle name="好_積算システムSTEP1改造仕様三次リリース分抜粋_20100423" xfId="235" xr:uid="{00000000-0005-0000-0000-0000EC000000}"/>
    <cellStyle name="好_積算システムSTEP1改造仕様三次リリース分抜粋_20100430" xfId="236" xr:uid="{00000000-0005-0000-0000-0000ED000000}"/>
    <cellStyle name="好_積算システムSTEP1改造仕様三次リリース分抜粋_20100511" xfId="237" xr:uid="{00000000-0005-0000-0000-0000EE000000}"/>
    <cellStyle name="好_積算システム改造仕様書" xfId="238" xr:uid="{00000000-0005-0000-0000-0000EF000000}"/>
    <cellStyle name="好_積算システム改造仕様書_20090521" xfId="239" xr:uid="{00000000-0005-0000-0000-0000F0000000}"/>
    <cellStyle name="好_積算システム改造仕様書_20090521村上" xfId="240" xr:uid="{00000000-0005-0000-0000-0000F1000000}"/>
    <cellStyle name="好_積算システム改造仕様書_20090522谷" xfId="241" xr:uid="{00000000-0005-0000-0000-0000F2000000}"/>
    <cellStyle name="好_積算システム改造仕様書_20100303" xfId="242" xr:uid="{00000000-0005-0000-0000-0000F3000000}"/>
    <cellStyle name="好_直動式無脈動ダイヤフラムポンプ" xfId="243" xr:uid="{00000000-0005-0000-0000-0000F4000000}"/>
    <cellStyle name="工事費(小)" xfId="244" xr:uid="{00000000-0005-0000-0000-0000F5000000}"/>
    <cellStyle name="工事費(大)" xfId="245" xr:uid="{00000000-0005-0000-0000-0000F6000000}"/>
    <cellStyle name="工数内訳" xfId="246" xr:uid="{00000000-0005-0000-0000-0000F7000000}"/>
    <cellStyle name="更新" xfId="247" xr:uid="{00000000-0005-0000-0000-0000F8000000}"/>
    <cellStyle name="更新２" xfId="248" xr:uid="{00000000-0005-0000-0000-0000F9000000}"/>
    <cellStyle name="項目書式" xfId="249" xr:uid="{00000000-0005-0000-0000-0000FA000000}"/>
    <cellStyle name="差" xfId="250" xr:uid="{00000000-0005-0000-0000-0000FB000000}"/>
    <cellStyle name="集計 2" xfId="251" xr:uid="{00000000-0005-0000-0000-0000FC000000}"/>
    <cellStyle name="出力 2" xfId="252" xr:uid="{00000000-0005-0000-0000-0000FD000000}"/>
    <cellStyle name="小計" xfId="253" xr:uid="{00000000-0005-0000-0000-0000FE000000}"/>
    <cellStyle name="床" xfId="254" xr:uid="{00000000-0005-0000-0000-0000FF000000}"/>
    <cellStyle name="床_重粒子諸室（案）060114" xfId="255" xr:uid="{00000000-0005-0000-0000-000000010000}"/>
    <cellStyle name="常规_UI仕様書サンプル" xfId="256" xr:uid="{00000000-0005-0000-0000-000001010000}"/>
    <cellStyle name="人月" xfId="257" xr:uid="{00000000-0005-0000-0000-000002010000}"/>
    <cellStyle name="数量表示" xfId="258" xr:uid="{00000000-0005-0000-0000-000003010000}"/>
    <cellStyle name="똿뗦먛귟 [0.00]_PRODUCT DETAIL Q1" xfId="259" xr:uid="{00000000-0005-0000-0000-000004010000}"/>
    <cellStyle name="똿뗦먛귟_PRODUCT DETAIL Q1" xfId="260" xr:uid="{00000000-0005-0000-0000-000005010000}"/>
    <cellStyle name="積算" xfId="261" xr:uid="{00000000-0005-0000-0000-000006010000}"/>
    <cellStyle name="説明文 2" xfId="262" xr:uid="{00000000-0005-0000-0000-000007010000}"/>
    <cellStyle name="千円" xfId="263" xr:uid="{00000000-0005-0000-0000-000008010000}"/>
    <cellStyle name="脱浦 [0.00]_Sheet1" xfId="264" xr:uid="{00000000-0005-0000-0000-000009010000}"/>
    <cellStyle name="脱浦_Sheet1" xfId="265" xr:uid="{00000000-0005-0000-0000-00000A010000}"/>
    <cellStyle name="中ゴシ" xfId="266" xr:uid="{00000000-0005-0000-0000-00000B010000}"/>
    <cellStyle name="中ゴシ10" xfId="267" xr:uid="{00000000-0005-0000-0000-00000C010000}"/>
    <cellStyle name="注释" xfId="268" xr:uid="{00000000-0005-0000-0000-00000D010000}"/>
    <cellStyle name="通貨 2" xfId="269" xr:uid="{00000000-0005-0000-0000-00000E010000}"/>
    <cellStyle name="通常罫線" xfId="270" xr:uid="{00000000-0005-0000-0000-00000F010000}"/>
    <cellStyle name="坪" xfId="271" xr:uid="{00000000-0005-0000-0000-000010010000}"/>
    <cellStyle name="坪価(小)" xfId="272" xr:uid="{00000000-0005-0000-0000-000011010000}"/>
    <cellStyle name="坪価(大)" xfId="273" xr:uid="{00000000-0005-0000-0000-000012010000}"/>
    <cellStyle name="入力 2" xfId="274" xr:uid="{00000000-0005-0000-0000-000013010000}"/>
    <cellStyle name="備考" xfId="275" xr:uid="{00000000-0005-0000-0000-000014010000}"/>
    <cellStyle name="標準" xfId="0" builtinId="0"/>
    <cellStyle name="標準 10" xfId="276" xr:uid="{00000000-0005-0000-0000-000016010000}"/>
    <cellStyle name="標準 11" xfId="277" xr:uid="{00000000-0005-0000-0000-000017010000}"/>
    <cellStyle name="標準 11 2" xfId="278" xr:uid="{00000000-0005-0000-0000-000018010000}"/>
    <cellStyle name="標準 11 3" xfId="279" xr:uid="{00000000-0005-0000-0000-000019010000}"/>
    <cellStyle name="標準 12" xfId="280" xr:uid="{00000000-0005-0000-0000-00001A010000}"/>
    <cellStyle name="標準 13" xfId="281" xr:uid="{00000000-0005-0000-0000-00001B010000}"/>
    <cellStyle name="標準 14" xfId="282" xr:uid="{00000000-0005-0000-0000-00001C010000}"/>
    <cellStyle name="標準 15" xfId="334" xr:uid="{00000000-0005-0000-0000-00001D010000}"/>
    <cellStyle name="標準 2" xfId="283" xr:uid="{00000000-0005-0000-0000-00001E010000}"/>
    <cellStyle name="標準 2 2" xfId="284" xr:uid="{00000000-0005-0000-0000-00001F010000}"/>
    <cellStyle name="標準 2 3" xfId="285" xr:uid="{00000000-0005-0000-0000-000020010000}"/>
    <cellStyle name="標準 2_ASM劣後ローン償還表（最終版）111117 " xfId="286" xr:uid="{00000000-0005-0000-0000-000021010000}"/>
    <cellStyle name="標準 3" xfId="287" xr:uid="{00000000-0005-0000-0000-000022010000}"/>
    <cellStyle name="標準 3 2" xfId="288" xr:uid="{00000000-0005-0000-0000-000023010000}"/>
    <cellStyle name="標準 3 3" xfId="289" xr:uid="{00000000-0005-0000-0000-000024010000}"/>
    <cellStyle name="標準 3 4" xfId="290" xr:uid="{00000000-0005-0000-0000-000025010000}"/>
    <cellStyle name="標準 4" xfId="291" xr:uid="{00000000-0005-0000-0000-000026010000}"/>
    <cellStyle name="標準 4 2" xfId="292" xr:uid="{00000000-0005-0000-0000-000027010000}"/>
    <cellStyle name="標準 5" xfId="293" xr:uid="{00000000-0005-0000-0000-000028010000}"/>
    <cellStyle name="標準 6" xfId="294" xr:uid="{00000000-0005-0000-0000-000029010000}"/>
    <cellStyle name="標準 7" xfId="295" xr:uid="{00000000-0005-0000-0000-00002A010000}"/>
    <cellStyle name="標準 8" xfId="296" xr:uid="{00000000-0005-0000-0000-00002B010000}"/>
    <cellStyle name="標準 8 2" xfId="297" xr:uid="{00000000-0005-0000-0000-00002C010000}"/>
    <cellStyle name="標準 8 2 2" xfId="298" xr:uid="{00000000-0005-0000-0000-00002D010000}"/>
    <cellStyle name="標準 8 2 2 2" xfId="299" xr:uid="{00000000-0005-0000-0000-00002E010000}"/>
    <cellStyle name="標準 8 2 3" xfId="300" xr:uid="{00000000-0005-0000-0000-00002F010000}"/>
    <cellStyle name="標準 9" xfId="301" xr:uid="{00000000-0005-0000-0000-000030010000}"/>
    <cellStyle name="標準2" xfId="302" xr:uid="{00000000-0005-0000-0000-000031010000}"/>
    <cellStyle name="標準-2" xfId="303" xr:uid="{00000000-0005-0000-0000-000032010000}"/>
    <cellStyle name="平米" xfId="304" xr:uid="{00000000-0005-0000-0000-000033010000}"/>
    <cellStyle name="未定義" xfId="305" xr:uid="{00000000-0005-0000-0000-000034010000}"/>
    <cellStyle name="良い 2" xfId="306" xr:uid="{00000000-0005-0000-0000-000035010000}"/>
    <cellStyle name="믅됞 [0.00]_PRODUCT DETAIL Q1" xfId="307" xr:uid="{00000000-0005-0000-0000-000036010000}"/>
    <cellStyle name="믅됞_PRODUCT DETAIL Q1" xfId="308" xr:uid="{00000000-0005-0000-0000-000037010000}"/>
    <cellStyle name="백분율_HOBONG" xfId="309" xr:uid="{00000000-0005-0000-0000-000038010000}"/>
    <cellStyle name="뷭?_BOOKSHIP" xfId="310" xr:uid="{00000000-0005-0000-0000-000039010000}"/>
    <cellStyle name="콤마 [0]_1202" xfId="311" xr:uid="{00000000-0005-0000-0000-00003A010000}"/>
    <cellStyle name="콤마_1202" xfId="312" xr:uid="{00000000-0005-0000-0000-00003B010000}"/>
    <cellStyle name="통화 [0]_1202" xfId="313" xr:uid="{00000000-0005-0000-0000-00003C010000}"/>
    <cellStyle name="통화_1202" xfId="314" xr:uid="{00000000-0005-0000-0000-00003D010000}"/>
    <cellStyle name="표준_(정보부문)월별인원계획" xfId="315" xr:uid="{00000000-0005-0000-0000-00003E010000}"/>
    <cellStyle name="强调文字颜色 1" xfId="316" xr:uid="{00000000-0005-0000-0000-00003F010000}"/>
    <cellStyle name="强调文字颜色 2" xfId="317" xr:uid="{00000000-0005-0000-0000-000040010000}"/>
    <cellStyle name="强调文字颜色 3" xfId="318" xr:uid="{00000000-0005-0000-0000-000041010000}"/>
    <cellStyle name="强调文字颜色 4" xfId="319" xr:uid="{00000000-0005-0000-0000-000042010000}"/>
    <cellStyle name="强调文字颜色 5" xfId="320" xr:uid="{00000000-0005-0000-0000-000043010000}"/>
    <cellStyle name="强调文字颜色 6" xfId="321" xr:uid="{00000000-0005-0000-0000-000044010000}"/>
    <cellStyle name="标题" xfId="322" xr:uid="{00000000-0005-0000-0000-000045010000}"/>
    <cellStyle name="标题 1" xfId="323" xr:uid="{00000000-0005-0000-0000-000046010000}"/>
    <cellStyle name="标题 2" xfId="324" xr:uid="{00000000-0005-0000-0000-000047010000}"/>
    <cellStyle name="标题 3" xfId="325" xr:uid="{00000000-0005-0000-0000-000048010000}"/>
    <cellStyle name="标题 4" xfId="326" xr:uid="{00000000-0005-0000-0000-000049010000}"/>
    <cellStyle name="检查单元格" xfId="327" xr:uid="{00000000-0005-0000-0000-00004A010000}"/>
    <cellStyle name="汇总" xfId="328" xr:uid="{00000000-0005-0000-0000-00004B010000}"/>
    <cellStyle name="计算" xfId="329" xr:uid="{00000000-0005-0000-0000-00004C010000}"/>
    <cellStyle name="输出" xfId="330" xr:uid="{00000000-0005-0000-0000-00004D010000}"/>
    <cellStyle name="输入" xfId="331" xr:uid="{00000000-0005-0000-0000-00004E010000}"/>
    <cellStyle name="适中" xfId="332" xr:uid="{00000000-0005-0000-0000-00004F010000}"/>
    <cellStyle name="链接单元格" xfId="333" xr:uid="{00000000-0005-0000-0000-00005001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7.xml" />
  <Relationship Id="rId13" Type="http://schemas.openxmlformats.org/officeDocument/2006/relationships/externalLink" Target="externalLinks/externalLink12.xml" />
  <Relationship Id="rId18" Type="http://schemas.openxmlformats.org/officeDocument/2006/relationships/styles" Target="styles.xml" />
  <Relationship Id="rId3" Type="http://schemas.openxmlformats.org/officeDocument/2006/relationships/externalLink" Target="externalLinks/externalLink2.xml" />
  <Relationship Id="rId7" Type="http://schemas.openxmlformats.org/officeDocument/2006/relationships/externalLink" Target="externalLinks/externalLink6.xml" />
  <Relationship Id="rId12" Type="http://schemas.openxmlformats.org/officeDocument/2006/relationships/externalLink" Target="externalLinks/externalLink11.xml" />
  <Relationship Id="rId17" Type="http://schemas.openxmlformats.org/officeDocument/2006/relationships/theme" Target="theme/theme1.xml" />
  <Relationship Id="rId2" Type="http://schemas.openxmlformats.org/officeDocument/2006/relationships/externalLink" Target="externalLinks/externalLink1.xml" />
  <Relationship Id="rId16" Type="http://schemas.openxmlformats.org/officeDocument/2006/relationships/externalLink" Target="externalLinks/externalLink15.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externalLink" Target="externalLinks/externalLink5.xml" />
  <Relationship Id="rId11" Type="http://schemas.openxmlformats.org/officeDocument/2006/relationships/externalLink" Target="externalLinks/externalLink10.xml" />
  <Relationship Id="rId5" Type="http://schemas.openxmlformats.org/officeDocument/2006/relationships/externalLink" Target="externalLinks/externalLink4.xml" />
  <Relationship Id="rId15" Type="http://schemas.openxmlformats.org/officeDocument/2006/relationships/externalLink" Target="externalLinks/externalLink14.xml" />
  <Relationship Id="rId10" Type="http://schemas.openxmlformats.org/officeDocument/2006/relationships/externalLink" Target="externalLinks/externalLink9.xml" />
  <Relationship Id="rId19" Type="http://schemas.openxmlformats.org/officeDocument/2006/relationships/sharedStrings" Target="sharedStrings.xml" />
  <Relationship Id="rId4" Type="http://schemas.openxmlformats.org/officeDocument/2006/relationships/externalLink" Target="externalLinks/externalLink3.xml" />
  <Relationship Id="rId9" Type="http://schemas.openxmlformats.org/officeDocument/2006/relationships/externalLink" Target="externalLinks/externalLink8.xml" />
  <Relationship Id="rId14" Type="http://schemas.openxmlformats.org/officeDocument/2006/relationships/externalLink" Target="externalLinks/externalLink1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理計算"/>
      <sheetName val="p1-1"/>
      <sheetName val="p1-2"/>
      <sheetName val="p-2"/>
      <sheetName val="基本①"/>
      <sheetName val="基本②"/>
      <sheetName val="北ﾎﾟﾝﾌﾟ"/>
      <sheetName val="北費用"/>
      <sheetName val="南ｐ①"/>
      <sheetName val="南ｐ②"/>
      <sheetName val="南費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様式の細目"/>
      <sheetName val="各様式ごとの集計"/>
      <sheetName val="信号点数表"/>
      <sheetName val="見積整理表"/>
      <sheetName val="見積表紙（様式１）"/>
      <sheetName val="☆見積様式２－１"/>
      <sheetName val="☆様式２－２"/>
      <sheetName val="見積様式３－１"/>
      <sheetName val="様式３-２"/>
      <sheetName val="見積様式４－１"/>
      <sheetName val="様式４－２"/>
      <sheetName val="☆見積様式５－１"/>
      <sheetName val="☆様式５－２"/>
      <sheetName val="☆見積様式６－１"/>
      <sheetName val="☆様式６－２"/>
    </sheetNames>
    <sheetDataSet>
      <sheetData sheetId="0"/>
      <sheetData sheetId="1"/>
      <sheetData sheetId="2"/>
      <sheetData sheetId="3"/>
      <sheetData sheetId="4"/>
      <sheetData sheetId="5"/>
      <sheetData sheetId="6"/>
      <sheetData sheetId="7"/>
      <sheetData sheetId="8"/>
      <sheetData sheetId="9"/>
      <sheetData sheetId="10"/>
      <sheetData sheetId="11">
        <row r="1">
          <cell r="B1" t="str">
            <v>見積様式５－１</v>
          </cell>
        </row>
        <row r="2">
          <cell r="C2" t="str">
            <v>工　場　改　修　見　積　り</v>
          </cell>
        </row>
        <row r="3">
          <cell r="C3" t="str">
            <v>見積条件</v>
          </cell>
        </row>
        <row r="4">
          <cell r="B4">
            <v>1</v>
          </cell>
          <cell r="C4" t="str">
            <v>見積目的</v>
          </cell>
          <cell r="D4" t="str">
            <v>請負工事費積算のため（水道用機械・電気設備工事）</v>
          </cell>
        </row>
        <row r="5">
          <cell r="B5">
            <v>2</v>
          </cell>
          <cell r="C5" t="str">
            <v>見積範囲</v>
          </cell>
          <cell r="D5" t="str">
            <v>別紙の仕様のとおり</v>
          </cell>
        </row>
        <row r="6">
          <cell r="B6">
            <v>3</v>
          </cell>
          <cell r="C6" t="str">
            <v>支払い条件</v>
          </cell>
          <cell r="D6" t="str">
            <v>東京都水道局工事請負契約書契約条項のとおり</v>
          </cell>
        </row>
        <row r="7">
          <cell r="B7">
            <v>4</v>
          </cell>
          <cell r="C7" t="str">
            <v>受渡し条件</v>
          </cell>
          <cell r="D7" t="str">
            <v>工場車上渡し</v>
          </cell>
        </row>
        <row r="8">
          <cell r="B8">
            <v>5</v>
          </cell>
          <cell r="C8" t="str">
            <v>納期</v>
          </cell>
          <cell r="D8" t="str">
            <v>貴社標準</v>
          </cell>
        </row>
        <row r="9">
          <cell r="B9">
            <v>6</v>
          </cell>
          <cell r="C9" t="str">
            <v>見積有効期間</v>
          </cell>
          <cell r="D9">
            <v>3</v>
          </cell>
          <cell r="E9" t="str">
            <v>箇月</v>
          </cell>
        </row>
        <row r="10">
          <cell r="B10">
            <v>7</v>
          </cell>
          <cell r="C10" t="str">
            <v>見積書提出部数及び提出書類</v>
          </cell>
          <cell r="D10">
            <v>2</v>
          </cell>
          <cell r="E10" t="str">
            <v>部</v>
          </cell>
        </row>
        <row r="11">
          <cell r="B11">
            <v>8</v>
          </cell>
          <cell r="C11" t="str">
            <v>保証</v>
          </cell>
          <cell r="D11" t="str">
            <v>東京都水道局工事請負契約書契約条項のとおり</v>
          </cell>
        </row>
        <row r="12">
          <cell r="C12" t="str">
            <v xml:space="preserve"> 備          考</v>
          </cell>
        </row>
        <row r="13">
          <cell r="B13">
            <v>1</v>
          </cell>
          <cell r="C13" t="str">
            <v>　別紙見積様式により提出願います。</v>
          </cell>
        </row>
        <row r="14">
          <cell r="B14">
            <v>2</v>
          </cell>
          <cell r="C14" t="str">
            <v>　工場改修見積は、既設機器を工場で補修又は改良する場合の、工場内で行う作業並びに交換</v>
          </cell>
        </row>
        <row r="15">
          <cell r="C15" t="str">
            <v>する材料、部品等の費用を合わせた価格です。</v>
          </cell>
        </row>
        <row r="16">
          <cell r="B16">
            <v>3</v>
          </cell>
          <cell r="C16" t="str">
            <v>　価格は販売価格又は商品仕入価格とし、その区分を備考欄に記入願います。</v>
          </cell>
        </row>
        <row r="17">
          <cell r="C17" t="str">
            <v>　　販売価格</v>
          </cell>
          <cell r="D17" t="str">
            <v>自社工場で作業を行う場合</v>
          </cell>
        </row>
        <row r="18">
          <cell r="C18" t="str">
            <v>　　商品仕入価格</v>
          </cell>
          <cell r="D18" t="str">
            <v>他社工場で作業を行う場合</v>
          </cell>
        </row>
        <row r="19">
          <cell r="B19">
            <v>4</v>
          </cell>
          <cell r="C19" t="str">
            <v>　工場改修費は、消費税相当額を除く工場内での全ての費用を含んだ価格として下さい。</v>
          </cell>
        </row>
        <row r="20">
          <cell r="B20">
            <v>5</v>
          </cell>
          <cell r="C20" t="str">
            <v>　作業には、荷下し、積込み、場内移動等を含みます。</v>
          </cell>
        </row>
        <row r="21">
          <cell r="B21">
            <v>6</v>
          </cell>
          <cell r="C21" t="str">
            <v>　工事現場での据付等の作業、工場と現場との間の輸送に係る費用、その他工場以外での費用・</v>
          </cell>
        </row>
        <row r="22">
          <cell r="C22" t="str">
            <v>経費は、別途積算するので価格に含めないで下さい。</v>
          </cell>
        </row>
        <row r="23">
          <cell r="B23">
            <v>7</v>
          </cell>
          <cell r="C23" t="str">
            <v>　消費税等相当額を含めないでください。</v>
          </cell>
        </row>
        <row r="24">
          <cell r="C24" t="str">
            <v>　　消費税を含む価格（内税表示）とする場合は、備考欄にその旨記入願います。</v>
          </cell>
        </row>
      </sheetData>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既設利用"/>
      <sheetName val="容量目次"/>
      <sheetName val="容量"/>
      <sheetName val="マンガン容量"/>
      <sheetName val="容量(浅田)"/>
      <sheetName val="機器一覧(R1)"/>
      <sheetName val="機器一覧(当初)"/>
      <sheetName val="Ｇ値の計算"/>
      <sheetName val="ランニング"/>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費まとめ"/>
      <sheetName val="建設費総括"/>
      <sheetName val="維持管理総括"/>
      <sheetName val="修繕設定シート"/>
      <sheetName val="維持管理設定シート"/>
      <sheetName val="薬品費内訳"/>
      <sheetName val="電力費内訳"/>
      <sheetName val="運転委託費内訳"/>
      <sheetName val="電力量算出"/>
      <sheetName val="薬品量算出"/>
      <sheetName val="（1）"/>
      <sheetName val="(2)"/>
      <sheetName val="(3)"/>
      <sheetName val="(4)"/>
      <sheetName val="(5)"/>
      <sheetName val="(6)"/>
      <sheetName val="(7)"/>
      <sheetName val="(8)"/>
      <sheetName val="(9)"/>
      <sheetName val="(9’)"/>
      <sheetName val="(10)"/>
      <sheetName val="(11)"/>
      <sheetName val="(12)"/>
      <sheetName val="(13)"/>
      <sheetName val="(14)"/>
      <sheetName val="(15)"/>
      <sheetName val="(16)"/>
      <sheetName val="(17)"/>
      <sheetName val="(19)"/>
      <sheetName val="(20)"/>
      <sheetName val="(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送り状"/>
      <sheetName val="【見積書】"/>
      <sheetName val="【見積書】 (2)"/>
      <sheetName val="1～4"/>
      <sheetName val="5～7"/>
      <sheetName val="8～10"/>
      <sheetName val="見積決裁書"/>
      <sheetName val="【入力例】"/>
      <sheetName val="ソフトウェア完了証明書"/>
      <sheetName val="完了報告書"/>
      <sheetName val="納品書"/>
      <sheetName val="納品書（控）"/>
      <sheetName val="受領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維持管理点検 (集計)"/>
      <sheetName val="様式9-4-23"/>
      <sheetName val="様式9-4-24"/>
      <sheetName val="様式9-4-26"/>
      <sheetName val="様式9-4-27"/>
      <sheetName val="清掃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row r="20">
          <cell r="L2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負荷リス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P"/>
      <sheetName val="原水"/>
      <sheetName val="薬液槽"/>
      <sheetName val="薬洗P"/>
      <sheetName val="膜ろ過装置"/>
      <sheetName val="膜P"/>
      <sheetName val="空気槽"/>
      <sheetName val="渦巻P"/>
      <sheetName val="空気圧縮機"/>
      <sheetName val="逆洗水槽"/>
      <sheetName val="入力"/>
      <sheetName val="機器仕様一覧(添付資料版＋容量計算＋積算資料_反映版)"/>
      <sheetName val="機器仕様一覧(積算資料版)"/>
      <sheetName val="機器仕様一覧(添付資料版)"/>
      <sheetName val="容量計算 R2"/>
      <sheetName val="容量計算"/>
      <sheetName val="RUN"/>
      <sheetName val="配管数量概算"/>
    </sheetNames>
    <sheetDataSet>
      <sheetData sheetId="0">
        <row r="4">
          <cell r="H4">
            <v>20</v>
          </cell>
          <cell r="I4">
            <v>1</v>
          </cell>
        </row>
        <row r="8">
          <cell r="H8">
            <v>48</v>
          </cell>
          <cell r="I8">
            <v>0.7</v>
          </cell>
        </row>
      </sheetData>
      <sheetData sheetId="1">
        <row r="3">
          <cell r="M3">
            <v>200</v>
          </cell>
        </row>
        <row r="7">
          <cell r="M7">
            <v>300</v>
          </cell>
        </row>
        <row r="11">
          <cell r="M11">
            <v>250</v>
          </cell>
        </row>
      </sheetData>
      <sheetData sheetId="2">
        <row r="4">
          <cell r="J4">
            <v>4000</v>
          </cell>
          <cell r="K4" t="str">
            <v>円筒槽</v>
          </cell>
          <cell r="L4" t="str">
            <v>PE</v>
          </cell>
        </row>
        <row r="8">
          <cell r="J8">
            <v>10000</v>
          </cell>
          <cell r="L8" t="str">
            <v>PE</v>
          </cell>
          <cell r="M8">
            <v>1.5</v>
          </cell>
          <cell r="N8">
            <v>11.408250793477322</v>
          </cell>
        </row>
        <row r="12">
          <cell r="J12">
            <v>6000</v>
          </cell>
          <cell r="K12" t="str">
            <v>円筒槽</v>
          </cell>
          <cell r="L12" t="str">
            <v>PE</v>
          </cell>
        </row>
        <row r="16">
          <cell r="J16">
            <v>400</v>
          </cell>
        </row>
      </sheetData>
      <sheetData sheetId="3"/>
      <sheetData sheetId="4" refreshError="1"/>
      <sheetData sheetId="5">
        <row r="4">
          <cell r="K4" t="e">
            <v>#REF!</v>
          </cell>
        </row>
        <row r="6">
          <cell r="M6">
            <v>45</v>
          </cell>
          <cell r="N6" t="str">
            <v>4P</v>
          </cell>
          <cell r="O6" t="str">
            <v>φ200×150</v>
          </cell>
        </row>
      </sheetData>
      <sheetData sheetId="6">
        <row r="25">
          <cell r="G25">
            <v>7680</v>
          </cell>
        </row>
      </sheetData>
      <sheetData sheetId="7"/>
      <sheetData sheetId="8">
        <row r="17">
          <cell r="B17">
            <v>1950</v>
          </cell>
          <cell r="C17">
            <v>0.93</v>
          </cell>
          <cell r="D17">
            <v>15</v>
          </cell>
          <cell r="E17">
            <v>0.9</v>
          </cell>
        </row>
      </sheetData>
      <sheetData sheetId="9">
        <row r="18">
          <cell r="E18">
            <v>6528</v>
          </cell>
        </row>
      </sheetData>
      <sheetData sheetId="10">
        <row r="3">
          <cell r="B3">
            <v>0</v>
          </cell>
        </row>
        <row r="6">
          <cell r="B6" t="str">
            <v>信濃川・刈谷田川</v>
          </cell>
        </row>
        <row r="13">
          <cell r="B13">
            <v>29400</v>
          </cell>
        </row>
        <row r="15">
          <cell r="B15">
            <v>1</v>
          </cell>
          <cell r="D15">
            <v>1</v>
          </cell>
        </row>
        <row r="18">
          <cell r="B18">
            <v>2</v>
          </cell>
        </row>
        <row r="22">
          <cell r="B22">
            <v>10</v>
          </cell>
        </row>
        <row r="23">
          <cell r="B23">
            <v>8</v>
          </cell>
        </row>
        <row r="24">
          <cell r="B24">
            <v>8</v>
          </cell>
        </row>
        <row r="25">
          <cell r="B25">
            <v>80</v>
          </cell>
        </row>
        <row r="26">
          <cell r="B26">
            <v>640</v>
          </cell>
        </row>
        <row r="27">
          <cell r="B27">
            <v>0</v>
          </cell>
        </row>
        <row r="28">
          <cell r="B28">
            <v>4</v>
          </cell>
        </row>
        <row r="31">
          <cell r="B31">
            <v>0</v>
          </cell>
          <cell r="D31">
            <v>1</v>
          </cell>
        </row>
        <row r="34">
          <cell r="B34">
            <v>0.25</v>
          </cell>
        </row>
        <row r="37">
          <cell r="B37">
            <v>6</v>
          </cell>
        </row>
        <row r="38">
          <cell r="B38">
            <v>3</v>
          </cell>
        </row>
        <row r="41">
          <cell r="B41">
            <v>10</v>
          </cell>
        </row>
        <row r="44">
          <cell r="B44">
            <v>0.5</v>
          </cell>
          <cell r="D44">
            <v>1</v>
          </cell>
        </row>
        <row r="45">
          <cell r="B45">
            <v>5</v>
          </cell>
          <cell r="D45">
            <v>10</v>
          </cell>
        </row>
        <row r="48">
          <cell r="B48">
            <v>15</v>
          </cell>
          <cell r="D48">
            <v>1</v>
          </cell>
        </row>
        <row r="51">
          <cell r="B51">
            <v>15</v>
          </cell>
        </row>
        <row r="52">
          <cell r="B52">
            <v>50</v>
          </cell>
        </row>
        <row r="53">
          <cell r="B53">
            <v>50</v>
          </cell>
        </row>
        <row r="54">
          <cell r="B54">
            <v>380</v>
          </cell>
          <cell r="D54">
            <v>0</v>
          </cell>
        </row>
        <row r="55">
          <cell r="B55">
            <v>100</v>
          </cell>
        </row>
        <row r="56">
          <cell r="B56">
            <v>40000</v>
          </cell>
        </row>
        <row r="57">
          <cell r="B57">
            <v>12000</v>
          </cell>
        </row>
        <row r="59">
          <cell r="B59">
            <v>100</v>
          </cell>
        </row>
        <row r="60">
          <cell r="B60">
            <v>400</v>
          </cell>
        </row>
        <row r="64">
          <cell r="B64">
            <v>15</v>
          </cell>
        </row>
        <row r="65">
          <cell r="B65">
            <v>1</v>
          </cell>
        </row>
      </sheetData>
      <sheetData sheetId="11" refreshError="1"/>
      <sheetData sheetId="12" refreshError="1"/>
      <sheetData sheetId="13" refreshError="1"/>
      <sheetData sheetId="14" refreshError="1"/>
      <sheetData sheetId="15">
        <row r="47">
          <cell r="P47">
            <v>1</v>
          </cell>
        </row>
        <row r="54">
          <cell r="O54">
            <v>210</v>
          </cell>
        </row>
        <row r="55">
          <cell r="P55" t="str">
            <v>RC造　角形水槽</v>
          </cell>
        </row>
        <row r="88">
          <cell r="P88">
            <v>4</v>
          </cell>
        </row>
        <row r="100">
          <cell r="P100">
            <v>18.623310810810811</v>
          </cell>
        </row>
        <row r="228">
          <cell r="Q228">
            <v>2</v>
          </cell>
        </row>
        <row r="238">
          <cell r="Q238">
            <v>4</v>
          </cell>
        </row>
        <row r="311">
          <cell r="AD311">
            <v>29400</v>
          </cell>
        </row>
        <row r="359">
          <cell r="O359">
            <v>6</v>
          </cell>
        </row>
        <row r="384">
          <cell r="AS384">
            <v>1536</v>
          </cell>
        </row>
        <row r="387">
          <cell r="P387">
            <v>3</v>
          </cell>
        </row>
        <row r="407">
          <cell r="P407" t="str">
            <v>2槽</v>
          </cell>
        </row>
        <row r="448">
          <cell r="P448">
            <v>0.7</v>
          </cell>
        </row>
        <row r="449">
          <cell r="P449" t="str">
            <v>φ65×φ50</v>
          </cell>
        </row>
        <row r="450">
          <cell r="P450">
            <v>1.5</v>
          </cell>
        </row>
        <row r="479">
          <cell r="AG479">
            <v>1491.3043478260868</v>
          </cell>
        </row>
        <row r="481">
          <cell r="AZ481">
            <v>52.980869565217382</v>
          </cell>
        </row>
        <row r="511">
          <cell r="Q511">
            <v>2</v>
          </cell>
        </row>
        <row r="533">
          <cell r="Q533" t="str">
            <v>2槽</v>
          </cell>
        </row>
        <row r="598">
          <cell r="AV598">
            <v>0.66666666666666663</v>
          </cell>
        </row>
        <row r="603">
          <cell r="O603">
            <v>0.7</v>
          </cell>
        </row>
        <row r="607">
          <cell r="P607" t="str">
            <v>φ80×φ65</v>
          </cell>
        </row>
        <row r="608">
          <cell r="O608">
            <v>3.7</v>
          </cell>
          <cell r="AB608" t="str">
            <v>2P</v>
          </cell>
        </row>
        <row r="755">
          <cell r="T755">
            <v>2</v>
          </cell>
        </row>
      </sheetData>
      <sheetData sheetId="16">
        <row r="27">
          <cell r="AD27">
            <v>1000000</v>
          </cell>
        </row>
        <row r="66">
          <cell r="Y66">
            <v>18432207.226373624</v>
          </cell>
        </row>
        <row r="76">
          <cell r="Q76">
            <v>8048250</v>
          </cell>
        </row>
        <row r="85">
          <cell r="Q85">
            <v>11257550</v>
          </cell>
        </row>
        <row r="104">
          <cell r="Q104">
            <v>3528000</v>
          </cell>
        </row>
        <row r="107">
          <cell r="AT107">
            <v>27641900</v>
          </cell>
        </row>
        <row r="117">
          <cell r="R117">
            <v>57500</v>
          </cell>
        </row>
        <row r="126">
          <cell r="R126">
            <v>377720</v>
          </cell>
        </row>
        <row r="133">
          <cell r="S133">
            <v>65560</v>
          </cell>
        </row>
        <row r="141">
          <cell r="R141">
            <v>28150</v>
          </cell>
        </row>
        <row r="147">
          <cell r="T147">
            <v>11424000</v>
          </cell>
        </row>
        <row r="150">
          <cell r="AR150">
            <v>11952930</v>
          </cell>
        </row>
        <row r="159">
          <cell r="AG159">
            <v>12608000</v>
          </cell>
        </row>
      </sheetData>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変更）"/>
      <sheetName val="RUN(変更)"/>
      <sheetName val="酸剤(最大値)計算"/>
    </sheetNames>
    <sheetDataSet>
      <sheetData sheetId="0"/>
      <sheetData sheetId="1"/>
      <sheetData sheetId="2"/>
      <sheetData sheetId="3"/>
      <sheetData sheetId="4"/>
      <sheetData sheetId="5"/>
      <sheetData sheetId="6"/>
      <sheetData sheetId="7"/>
      <sheetData sheetId="8"/>
      <sheetData sheetId="9"/>
      <sheetData sheetId="10"/>
      <sheetData sheetId="11">
        <row r="709">
          <cell r="AL709">
            <v>12750</v>
          </cell>
        </row>
        <row r="873">
          <cell r="AW873">
            <v>3906</v>
          </cell>
        </row>
      </sheetData>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費用年度毎"/>
      <sheetName val="設備維持管理点検"/>
      <sheetName val="土木点検修繕リスト"/>
      <sheetName val="点検リスト"/>
      <sheetName val="修繕リスト"/>
      <sheetName val="土木内訳書"/>
      <sheetName val="建築清掃明細"/>
    </sheetNames>
    <sheetDataSet>
      <sheetData sheetId="0" refreshError="1"/>
      <sheetData sheetId="1">
        <row r="15">
          <cell r="N15">
            <v>360000</v>
          </cell>
        </row>
        <row r="20">
          <cell r="N20">
            <v>360000</v>
          </cell>
        </row>
        <row r="24">
          <cell r="N24">
            <v>420000</v>
          </cell>
        </row>
        <row r="25">
          <cell r="N25">
            <v>120000</v>
          </cell>
        </row>
        <row r="26">
          <cell r="N26">
            <v>36000</v>
          </cell>
        </row>
        <row r="29">
          <cell r="N29">
            <v>960000</v>
          </cell>
        </row>
        <row r="30">
          <cell r="N30">
            <v>36000</v>
          </cell>
        </row>
        <row r="31">
          <cell r="N31">
            <v>36000</v>
          </cell>
        </row>
        <row r="32">
          <cell r="N32">
            <v>240000</v>
          </cell>
        </row>
        <row r="33">
          <cell r="N33">
            <v>240000</v>
          </cell>
        </row>
        <row r="34">
          <cell r="N34">
            <v>120000</v>
          </cell>
        </row>
        <row r="41">
          <cell r="N41">
            <v>36000</v>
          </cell>
        </row>
        <row r="42">
          <cell r="N42">
            <v>1920000</v>
          </cell>
        </row>
        <row r="43">
          <cell r="N43">
            <v>2640000</v>
          </cell>
        </row>
        <row r="46">
          <cell r="N46">
            <v>4200000</v>
          </cell>
        </row>
        <row r="51">
          <cell r="N51">
            <v>720000</v>
          </cell>
        </row>
        <row r="62">
          <cell r="N62">
            <v>1080000</v>
          </cell>
        </row>
        <row r="69">
          <cell r="N69">
            <v>5160000</v>
          </cell>
        </row>
        <row r="72">
          <cell r="N72">
            <v>12000000</v>
          </cell>
        </row>
        <row r="75">
          <cell r="N75">
            <v>3120000</v>
          </cell>
        </row>
        <row r="80">
          <cell r="N80">
            <v>240000</v>
          </cell>
        </row>
        <row r="85">
          <cell r="P85">
            <v>349800</v>
          </cell>
        </row>
      </sheetData>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量目次"/>
      <sheetName val="容量"/>
      <sheetName val="機器一覧"/>
      <sheetName val="Ｇ値の計算"/>
      <sheetName val="ランニング"/>
      <sheetName val="酸剤(最大値)計算"/>
      <sheetName val="ｱﾙｶﾘ剤(不採用)"/>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8">
          <cell r="B58">
            <v>8100000</v>
          </cell>
        </row>
        <row r="65">
          <cell r="B65">
            <v>3</v>
          </cell>
        </row>
      </sheetData>
      <sheetData sheetId="11">
        <row r="320">
          <cell r="AJ320">
            <v>1633.5766423357666</v>
          </cell>
        </row>
      </sheetData>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FD07-6359-45BB-A785-A3EF1811DF50}">
  <dimension ref="A1:AI57"/>
  <sheetViews>
    <sheetView tabSelected="1" view="pageBreakPreview" zoomScale="85" zoomScaleNormal="100" zoomScaleSheetLayoutView="85" workbookViewId="0">
      <selection activeCell="B30" sqref="B30"/>
    </sheetView>
  </sheetViews>
  <sheetFormatPr defaultRowHeight="13.5"/>
  <cols>
    <col min="1" max="1" width="3.625" style="7" customWidth="1"/>
    <col min="2" max="2" width="32.625" style="7" customWidth="1"/>
    <col min="3" max="4" width="19.625" style="2" customWidth="1"/>
    <col min="5" max="34" width="7.625" style="2" customWidth="1"/>
    <col min="35" max="35" width="14.625" style="2" customWidth="1"/>
    <col min="36" max="16384" width="9" style="2"/>
  </cols>
  <sheetData>
    <row r="1" spans="1:35" ht="15" customHeight="1">
      <c r="A1" s="10" t="s">
        <v>57</v>
      </c>
      <c r="B1" s="1"/>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pans="1:35" ht="15" customHeight="1">
      <c r="A2" s="10" t="s">
        <v>56</v>
      </c>
      <c r="B2" s="1"/>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3"/>
      <c r="AI2" s="12"/>
    </row>
    <row r="3" spans="1:35" s="16" customFormat="1" ht="18.95" customHeight="1" thickBot="1">
      <c r="A3" s="13"/>
      <c r="B3" s="14"/>
      <c r="C3" s="15"/>
      <c r="D3" s="15"/>
      <c r="E3" s="4" t="s">
        <v>1</v>
      </c>
      <c r="F3" s="4" t="s">
        <v>2</v>
      </c>
      <c r="G3" s="4" t="s">
        <v>3</v>
      </c>
      <c r="H3" s="4" t="s">
        <v>4</v>
      </c>
      <c r="I3" s="4" t="s">
        <v>5</v>
      </c>
      <c r="J3" s="4" t="s">
        <v>6</v>
      </c>
      <c r="K3" s="4" t="s">
        <v>7</v>
      </c>
      <c r="L3" s="4" t="s">
        <v>8</v>
      </c>
      <c r="M3" s="4" t="s">
        <v>9</v>
      </c>
      <c r="N3" s="4" t="s">
        <v>10</v>
      </c>
      <c r="O3" s="4" t="s">
        <v>33</v>
      </c>
      <c r="P3" s="4" t="s">
        <v>34</v>
      </c>
      <c r="Q3" s="4" t="s">
        <v>35</v>
      </c>
      <c r="R3" s="4" t="s">
        <v>36</v>
      </c>
      <c r="S3" s="4" t="s">
        <v>37</v>
      </c>
      <c r="T3" s="4" t="s">
        <v>38</v>
      </c>
      <c r="U3" s="4" t="s">
        <v>39</v>
      </c>
      <c r="V3" s="4" t="s">
        <v>40</v>
      </c>
      <c r="W3" s="4" t="s">
        <v>41</v>
      </c>
      <c r="X3" s="4" t="s">
        <v>42</v>
      </c>
      <c r="Y3" s="4" t="s">
        <v>43</v>
      </c>
      <c r="Z3" s="4" t="s">
        <v>44</v>
      </c>
      <c r="AA3" s="4" t="s">
        <v>45</v>
      </c>
      <c r="AB3" s="4" t="s">
        <v>46</v>
      </c>
      <c r="AC3" s="4" t="s">
        <v>47</v>
      </c>
      <c r="AD3" s="4" t="s">
        <v>48</v>
      </c>
      <c r="AE3" s="4" t="s">
        <v>49</v>
      </c>
      <c r="AF3" s="4" t="s">
        <v>50</v>
      </c>
      <c r="AG3" s="4" t="s">
        <v>51</v>
      </c>
      <c r="AH3" s="4" t="s">
        <v>52</v>
      </c>
      <c r="AI3" s="64" t="s">
        <v>0</v>
      </c>
    </row>
    <row r="4" spans="1:35" s="23" customFormat="1" ht="18.95" customHeight="1" thickTop="1">
      <c r="A4" s="17">
        <v>1</v>
      </c>
      <c r="B4" s="18" t="s">
        <v>11</v>
      </c>
      <c r="C4" s="19"/>
      <c r="D4" s="19"/>
      <c r="E4" s="20"/>
      <c r="F4" s="21"/>
      <c r="G4" s="21"/>
      <c r="H4" s="21"/>
      <c r="I4" s="21"/>
      <c r="J4" s="21"/>
      <c r="K4" s="21"/>
      <c r="L4" s="52"/>
      <c r="M4" s="20"/>
      <c r="N4" s="21"/>
      <c r="O4" s="21"/>
      <c r="P4" s="21"/>
      <c r="Q4" s="21"/>
      <c r="R4" s="21"/>
      <c r="S4" s="21"/>
      <c r="T4" s="52"/>
      <c r="U4" s="20"/>
      <c r="V4" s="21"/>
      <c r="W4" s="21"/>
      <c r="X4" s="21"/>
      <c r="Y4" s="21"/>
      <c r="Z4" s="21"/>
      <c r="AA4" s="21"/>
      <c r="AB4" s="52"/>
      <c r="AC4" s="20"/>
      <c r="AD4" s="21"/>
      <c r="AE4" s="21"/>
      <c r="AF4" s="21"/>
      <c r="AG4" s="21"/>
      <c r="AH4" s="22"/>
      <c r="AI4" s="65"/>
    </row>
    <row r="5" spans="1:35" s="23" customFormat="1" ht="18.95" customHeight="1">
      <c r="A5" s="24"/>
      <c r="B5" s="25" t="s">
        <v>20</v>
      </c>
      <c r="C5" s="26" t="s">
        <v>32</v>
      </c>
      <c r="D5" s="27" t="s">
        <v>17</v>
      </c>
      <c r="E5" s="28"/>
      <c r="F5" s="29"/>
      <c r="G5" s="29"/>
      <c r="H5" s="29"/>
      <c r="I5" s="29"/>
      <c r="J5" s="29"/>
      <c r="K5" s="29"/>
      <c r="L5" s="29"/>
      <c r="M5" s="29"/>
      <c r="N5" s="29"/>
      <c r="O5" s="28"/>
      <c r="P5" s="29"/>
      <c r="Q5" s="29"/>
      <c r="R5" s="29"/>
      <c r="S5" s="29"/>
      <c r="T5" s="29"/>
      <c r="U5" s="29"/>
      <c r="V5" s="29"/>
      <c r="W5" s="29"/>
      <c r="X5" s="29"/>
      <c r="Y5" s="29"/>
      <c r="Z5" s="29"/>
      <c r="AA5" s="29"/>
      <c r="AB5" s="29"/>
      <c r="AC5" s="29"/>
      <c r="AD5" s="29"/>
      <c r="AE5" s="29"/>
      <c r="AF5" s="29"/>
      <c r="AG5" s="29"/>
      <c r="AH5" s="29"/>
      <c r="AI5" s="66">
        <f>SUM(E5:AH5)</f>
        <v>0</v>
      </c>
    </row>
    <row r="6" spans="1:35" s="23" customFormat="1" ht="18.95" customHeight="1">
      <c r="A6" s="30"/>
      <c r="B6" s="31" t="s">
        <v>29</v>
      </c>
      <c r="C6" s="32" t="s">
        <v>31</v>
      </c>
      <c r="D6" s="27" t="s">
        <v>18</v>
      </c>
      <c r="E6" s="28"/>
      <c r="F6" s="29"/>
      <c r="G6" s="29"/>
      <c r="H6" s="29"/>
      <c r="I6" s="29"/>
      <c r="J6" s="29"/>
      <c r="K6" s="29"/>
      <c r="L6" s="29"/>
      <c r="M6" s="29"/>
      <c r="N6" s="29"/>
      <c r="O6" s="28"/>
      <c r="P6" s="29"/>
      <c r="Q6" s="29"/>
      <c r="R6" s="29"/>
      <c r="S6" s="29"/>
      <c r="T6" s="29"/>
      <c r="U6" s="29"/>
      <c r="V6" s="29"/>
      <c r="W6" s="29"/>
      <c r="X6" s="29"/>
      <c r="Y6" s="29"/>
      <c r="Z6" s="29"/>
      <c r="AA6" s="29"/>
      <c r="AB6" s="29"/>
      <c r="AC6" s="29"/>
      <c r="AD6" s="29"/>
      <c r="AE6" s="29"/>
      <c r="AF6" s="29"/>
      <c r="AG6" s="29"/>
      <c r="AH6" s="29"/>
      <c r="AI6" s="66">
        <f>SUM(E6:AH6)</f>
        <v>0</v>
      </c>
    </row>
    <row r="7" spans="1:35" s="16" customFormat="1" ht="18.95" customHeight="1">
      <c r="A7" s="53"/>
      <c r="B7" s="54"/>
      <c r="C7" s="55"/>
      <c r="D7" s="56" t="s">
        <v>53</v>
      </c>
      <c r="E7" s="57">
        <f t="shared" ref="E7:AI7" si="0">SUM(E5:E6)</f>
        <v>0</v>
      </c>
      <c r="F7" s="57">
        <f t="shared" si="0"/>
        <v>0</v>
      </c>
      <c r="G7" s="57">
        <f t="shared" si="0"/>
        <v>0</v>
      </c>
      <c r="H7" s="57">
        <f t="shared" si="0"/>
        <v>0</v>
      </c>
      <c r="I7" s="57">
        <f t="shared" si="0"/>
        <v>0</v>
      </c>
      <c r="J7" s="57">
        <f t="shared" si="0"/>
        <v>0</v>
      </c>
      <c r="K7" s="57">
        <f t="shared" si="0"/>
        <v>0</v>
      </c>
      <c r="L7" s="57">
        <f t="shared" ref="L7" si="1">SUM(L5:L6)</f>
        <v>0</v>
      </c>
      <c r="M7" s="57">
        <f t="shared" si="0"/>
        <v>0</v>
      </c>
      <c r="N7" s="57">
        <f t="shared" si="0"/>
        <v>0</v>
      </c>
      <c r="O7" s="57">
        <f t="shared" si="0"/>
        <v>0</v>
      </c>
      <c r="P7" s="57">
        <f t="shared" si="0"/>
        <v>0</v>
      </c>
      <c r="Q7" s="57">
        <f t="shared" si="0"/>
        <v>0</v>
      </c>
      <c r="R7" s="57">
        <f t="shared" si="0"/>
        <v>0</v>
      </c>
      <c r="S7" s="57">
        <f t="shared" si="0"/>
        <v>0</v>
      </c>
      <c r="T7" s="57">
        <f t="shared" ref="T7" si="2">SUM(T5:T6)</f>
        <v>0</v>
      </c>
      <c r="U7" s="57">
        <f t="shared" si="0"/>
        <v>0</v>
      </c>
      <c r="V7" s="57">
        <f t="shared" si="0"/>
        <v>0</v>
      </c>
      <c r="W7" s="57">
        <f t="shared" si="0"/>
        <v>0</v>
      </c>
      <c r="X7" s="57">
        <f t="shared" si="0"/>
        <v>0</v>
      </c>
      <c r="Y7" s="57">
        <f t="shared" si="0"/>
        <v>0</v>
      </c>
      <c r="Z7" s="57">
        <f t="shared" si="0"/>
        <v>0</v>
      </c>
      <c r="AA7" s="57">
        <f t="shared" si="0"/>
        <v>0</v>
      </c>
      <c r="AB7" s="57">
        <f t="shared" si="0"/>
        <v>0</v>
      </c>
      <c r="AC7" s="57">
        <f t="shared" si="0"/>
        <v>0</v>
      </c>
      <c r="AD7" s="57">
        <f t="shared" si="0"/>
        <v>0</v>
      </c>
      <c r="AE7" s="57">
        <f t="shared" si="0"/>
        <v>0</v>
      </c>
      <c r="AF7" s="57">
        <f t="shared" ref="AF7:AG7" si="3">SUM(AF5:AF6)</f>
        <v>0</v>
      </c>
      <c r="AG7" s="57">
        <f t="shared" si="3"/>
        <v>0</v>
      </c>
      <c r="AH7" s="57">
        <f t="shared" si="0"/>
        <v>0</v>
      </c>
      <c r="AI7" s="66">
        <f t="shared" si="0"/>
        <v>0</v>
      </c>
    </row>
    <row r="8" spans="1:35" s="23" customFormat="1" ht="18.95" customHeight="1">
      <c r="A8" s="17">
        <v>2</v>
      </c>
      <c r="B8" s="18" t="s">
        <v>12</v>
      </c>
      <c r="C8" s="19"/>
      <c r="D8" s="19"/>
      <c r="E8" s="20"/>
      <c r="F8" s="21"/>
      <c r="G8" s="21"/>
      <c r="H8" s="21"/>
      <c r="I8" s="21"/>
      <c r="J8" s="21"/>
      <c r="K8" s="21"/>
      <c r="L8" s="22"/>
      <c r="M8" s="20"/>
      <c r="N8" s="21"/>
      <c r="O8" s="21"/>
      <c r="P8" s="21"/>
      <c r="Q8" s="21"/>
      <c r="R8" s="21"/>
      <c r="S8" s="21"/>
      <c r="T8" s="22"/>
      <c r="U8" s="20"/>
      <c r="V8" s="21"/>
      <c r="W8" s="21"/>
      <c r="X8" s="21"/>
      <c r="Y8" s="21"/>
      <c r="Z8" s="21"/>
      <c r="AA8" s="21"/>
      <c r="AB8" s="22"/>
      <c r="AC8" s="20"/>
      <c r="AD8" s="21"/>
      <c r="AE8" s="21"/>
      <c r="AF8" s="21"/>
      <c r="AG8" s="21"/>
      <c r="AH8" s="22"/>
      <c r="AI8" s="65"/>
    </row>
    <row r="9" spans="1:35" s="23" customFormat="1" ht="18.95" customHeight="1">
      <c r="A9" s="30"/>
      <c r="B9" s="31"/>
      <c r="C9" s="33" t="s">
        <v>13</v>
      </c>
      <c r="D9" s="34" t="s">
        <v>15</v>
      </c>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67"/>
    </row>
    <row r="10" spans="1:35" s="23" customFormat="1" ht="18.95" customHeight="1">
      <c r="A10" s="30"/>
      <c r="B10" s="31"/>
      <c r="C10" s="36">
        <v>70</v>
      </c>
      <c r="D10" s="37" t="s">
        <v>16</v>
      </c>
      <c r="E10" s="38"/>
      <c r="F10" s="39"/>
      <c r="G10" s="39"/>
      <c r="H10" s="39"/>
      <c r="I10" s="39"/>
      <c r="J10" s="39"/>
      <c r="K10" s="39"/>
      <c r="L10" s="39"/>
      <c r="M10" s="39"/>
      <c r="N10" s="39"/>
      <c r="O10" s="38"/>
      <c r="P10" s="39"/>
      <c r="Q10" s="39"/>
      <c r="R10" s="39"/>
      <c r="S10" s="39"/>
      <c r="T10" s="39"/>
      <c r="U10" s="39"/>
      <c r="V10" s="39"/>
      <c r="W10" s="39"/>
      <c r="X10" s="39"/>
      <c r="Y10" s="39"/>
      <c r="Z10" s="39"/>
      <c r="AA10" s="39"/>
      <c r="AB10" s="39"/>
      <c r="AC10" s="39"/>
      <c r="AD10" s="39"/>
      <c r="AE10" s="39"/>
      <c r="AF10" s="39"/>
      <c r="AG10" s="39"/>
      <c r="AH10" s="39"/>
      <c r="AI10" s="68">
        <f>SUM(E10:AH10)</f>
        <v>0</v>
      </c>
    </row>
    <row r="11" spans="1:35" s="23" customFormat="1" ht="18.95" customHeight="1">
      <c r="A11" s="30"/>
      <c r="B11" s="31"/>
      <c r="C11" s="33" t="s">
        <v>54</v>
      </c>
      <c r="D11" s="34" t="s">
        <v>15</v>
      </c>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67"/>
    </row>
    <row r="12" spans="1:35" s="23" customFormat="1" ht="18.95" customHeight="1">
      <c r="A12" s="30"/>
      <c r="B12" s="31"/>
      <c r="C12" s="36">
        <v>80</v>
      </c>
      <c r="D12" s="37" t="s">
        <v>16</v>
      </c>
      <c r="E12" s="38"/>
      <c r="F12" s="39"/>
      <c r="G12" s="39"/>
      <c r="H12" s="39"/>
      <c r="I12" s="39"/>
      <c r="J12" s="39"/>
      <c r="K12" s="39"/>
      <c r="L12" s="39"/>
      <c r="M12" s="39"/>
      <c r="N12" s="39"/>
      <c r="O12" s="38"/>
      <c r="P12" s="39"/>
      <c r="Q12" s="39"/>
      <c r="R12" s="39"/>
      <c r="S12" s="39"/>
      <c r="T12" s="39"/>
      <c r="U12" s="39"/>
      <c r="V12" s="39"/>
      <c r="W12" s="39"/>
      <c r="X12" s="39"/>
      <c r="Y12" s="39"/>
      <c r="Z12" s="39"/>
      <c r="AA12" s="39"/>
      <c r="AB12" s="39"/>
      <c r="AC12" s="39"/>
      <c r="AD12" s="39"/>
      <c r="AE12" s="39"/>
      <c r="AF12" s="39"/>
      <c r="AG12" s="39"/>
      <c r="AH12" s="39"/>
      <c r="AI12" s="68">
        <f>SUM(E12:AH12)</f>
        <v>0</v>
      </c>
    </row>
    <row r="13" spans="1:35" s="23" customFormat="1" ht="18.95" customHeight="1">
      <c r="A13" s="30"/>
      <c r="B13" s="31"/>
      <c r="C13" s="33" t="s">
        <v>19</v>
      </c>
      <c r="D13" s="34" t="s">
        <v>15</v>
      </c>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67"/>
    </row>
    <row r="14" spans="1:35" s="23" customFormat="1" ht="18.95" customHeight="1">
      <c r="A14" s="30"/>
      <c r="B14" s="31"/>
      <c r="C14" s="36">
        <v>80</v>
      </c>
      <c r="D14" s="37" t="s">
        <v>16</v>
      </c>
      <c r="E14" s="38"/>
      <c r="F14" s="39"/>
      <c r="G14" s="39"/>
      <c r="H14" s="39"/>
      <c r="I14" s="39"/>
      <c r="J14" s="39"/>
      <c r="K14" s="39"/>
      <c r="L14" s="39"/>
      <c r="M14" s="39"/>
      <c r="N14" s="39"/>
      <c r="O14" s="38"/>
      <c r="P14" s="39"/>
      <c r="Q14" s="39"/>
      <c r="R14" s="39"/>
      <c r="S14" s="39"/>
      <c r="T14" s="39"/>
      <c r="U14" s="39"/>
      <c r="V14" s="39"/>
      <c r="W14" s="39"/>
      <c r="X14" s="39"/>
      <c r="Y14" s="39"/>
      <c r="Z14" s="39"/>
      <c r="AA14" s="39"/>
      <c r="AB14" s="39"/>
      <c r="AC14" s="39"/>
      <c r="AD14" s="39"/>
      <c r="AE14" s="39"/>
      <c r="AF14" s="39"/>
      <c r="AG14" s="39"/>
      <c r="AH14" s="39"/>
      <c r="AI14" s="68">
        <f>SUM(E14:AH14)</f>
        <v>0</v>
      </c>
    </row>
    <row r="15" spans="1:35" s="23" customFormat="1" ht="18.95" customHeight="1">
      <c r="A15" s="30"/>
      <c r="B15" s="31"/>
      <c r="C15" s="33" t="s">
        <v>55</v>
      </c>
      <c r="D15" s="34" t="s">
        <v>15</v>
      </c>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67"/>
    </row>
    <row r="16" spans="1:35" s="23" customFormat="1" ht="18.95" customHeight="1">
      <c r="A16" s="40"/>
      <c r="B16" s="41"/>
      <c r="C16" s="36">
        <v>0</v>
      </c>
      <c r="D16" s="37" t="s">
        <v>16</v>
      </c>
      <c r="E16" s="38"/>
      <c r="F16" s="39"/>
      <c r="G16" s="39"/>
      <c r="H16" s="39"/>
      <c r="I16" s="39"/>
      <c r="J16" s="39"/>
      <c r="K16" s="39"/>
      <c r="L16" s="39"/>
      <c r="M16" s="39"/>
      <c r="N16" s="39"/>
      <c r="O16" s="38"/>
      <c r="P16" s="39"/>
      <c r="Q16" s="39"/>
      <c r="R16" s="39"/>
      <c r="S16" s="39"/>
      <c r="T16" s="39"/>
      <c r="U16" s="39"/>
      <c r="V16" s="39"/>
      <c r="W16" s="39"/>
      <c r="X16" s="39"/>
      <c r="Y16" s="39"/>
      <c r="Z16" s="39"/>
      <c r="AA16" s="39"/>
      <c r="AB16" s="39"/>
      <c r="AC16" s="39"/>
      <c r="AD16" s="39"/>
      <c r="AE16" s="39"/>
      <c r="AF16" s="39"/>
      <c r="AG16" s="39"/>
      <c r="AH16" s="39"/>
      <c r="AI16" s="68">
        <f>SUM(E16:AH16)</f>
        <v>0</v>
      </c>
    </row>
    <row r="17" spans="1:35" s="16" customFormat="1" ht="18.95" customHeight="1">
      <c r="A17" s="53"/>
      <c r="B17" s="58"/>
      <c r="C17" s="55"/>
      <c r="D17" s="56" t="s">
        <v>53</v>
      </c>
      <c r="E17" s="57">
        <f>E10+E12+E14+E16</f>
        <v>0</v>
      </c>
      <c r="F17" s="57">
        <f t="shared" ref="F17:AH17" si="4">F10+F12+F14+F16</f>
        <v>0</v>
      </c>
      <c r="G17" s="57">
        <f t="shared" si="4"/>
        <v>0</v>
      </c>
      <c r="H17" s="57">
        <f t="shared" si="4"/>
        <v>0</v>
      </c>
      <c r="I17" s="57">
        <f t="shared" si="4"/>
        <v>0</v>
      </c>
      <c r="J17" s="57">
        <f t="shared" si="4"/>
        <v>0</v>
      </c>
      <c r="K17" s="57">
        <f t="shared" si="4"/>
        <v>0</v>
      </c>
      <c r="L17" s="57">
        <f t="shared" ref="L17" si="5">L10+L12+L14+L16</f>
        <v>0</v>
      </c>
      <c r="M17" s="57">
        <f t="shared" si="4"/>
        <v>0</v>
      </c>
      <c r="N17" s="57">
        <f t="shared" si="4"/>
        <v>0</v>
      </c>
      <c r="O17" s="57">
        <f>O10+O12+O14+O16</f>
        <v>0</v>
      </c>
      <c r="P17" s="57">
        <f t="shared" ref="P17:X17" si="6">P10+P12+P14+P16</f>
        <v>0</v>
      </c>
      <c r="Q17" s="57">
        <f t="shared" si="6"/>
        <v>0</v>
      </c>
      <c r="R17" s="57">
        <f t="shared" si="6"/>
        <v>0</v>
      </c>
      <c r="S17" s="57">
        <f t="shared" si="6"/>
        <v>0</v>
      </c>
      <c r="T17" s="57">
        <f t="shared" si="6"/>
        <v>0</v>
      </c>
      <c r="U17" s="57">
        <f t="shared" si="6"/>
        <v>0</v>
      </c>
      <c r="V17" s="57">
        <f t="shared" si="6"/>
        <v>0</v>
      </c>
      <c r="W17" s="57">
        <f t="shared" si="6"/>
        <v>0</v>
      </c>
      <c r="X17" s="57">
        <f t="shared" si="6"/>
        <v>0</v>
      </c>
      <c r="Y17" s="57">
        <f t="shared" ref="Y17:AG17" si="7">Y10+Y12+Y14+Y16</f>
        <v>0</v>
      </c>
      <c r="Z17" s="57">
        <f t="shared" si="7"/>
        <v>0</v>
      </c>
      <c r="AA17" s="57">
        <f t="shared" si="7"/>
        <v>0</v>
      </c>
      <c r="AB17" s="57">
        <f t="shared" si="7"/>
        <v>0</v>
      </c>
      <c r="AC17" s="57">
        <f t="shared" si="7"/>
        <v>0</v>
      </c>
      <c r="AD17" s="57">
        <f t="shared" si="7"/>
        <v>0</v>
      </c>
      <c r="AE17" s="57">
        <f t="shared" si="7"/>
        <v>0</v>
      </c>
      <c r="AF17" s="57">
        <f t="shared" si="7"/>
        <v>0</v>
      </c>
      <c r="AG17" s="57">
        <f t="shared" si="7"/>
        <v>0</v>
      </c>
      <c r="AH17" s="57">
        <f t="shared" si="4"/>
        <v>0</v>
      </c>
      <c r="AI17" s="66">
        <f>SUM(AI10,AI12,AI14,AI16)</f>
        <v>0</v>
      </c>
    </row>
    <row r="18" spans="1:35" s="23" customFormat="1" ht="18.95" customHeight="1">
      <c r="A18" s="17">
        <v>3</v>
      </c>
      <c r="B18" s="18" t="s">
        <v>14</v>
      </c>
      <c r="C18" s="19"/>
      <c r="D18" s="19"/>
      <c r="E18" s="20"/>
      <c r="F18" s="21"/>
      <c r="G18" s="21"/>
      <c r="H18" s="21"/>
      <c r="I18" s="21"/>
      <c r="J18" s="21"/>
      <c r="K18" s="21"/>
      <c r="L18" s="22"/>
      <c r="M18" s="20"/>
      <c r="N18" s="21"/>
      <c r="O18" s="21"/>
      <c r="P18" s="21"/>
      <c r="Q18" s="21"/>
      <c r="R18" s="21"/>
      <c r="S18" s="21"/>
      <c r="T18" s="22"/>
      <c r="U18" s="20"/>
      <c r="V18" s="21"/>
      <c r="W18" s="21"/>
      <c r="X18" s="21"/>
      <c r="Y18" s="21"/>
      <c r="Z18" s="21"/>
      <c r="AA18" s="21"/>
      <c r="AB18" s="22"/>
      <c r="AC18" s="20"/>
      <c r="AD18" s="21"/>
      <c r="AE18" s="21"/>
      <c r="AF18" s="21"/>
      <c r="AG18" s="21"/>
      <c r="AH18" s="22"/>
      <c r="AI18" s="65"/>
    </row>
    <row r="19" spans="1:35" s="23" customFormat="1" ht="18.95" customHeight="1">
      <c r="A19" s="24"/>
      <c r="B19" s="25" t="s">
        <v>27</v>
      </c>
      <c r="C19" s="42" t="s">
        <v>25</v>
      </c>
      <c r="D19" s="27" t="s">
        <v>16</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66">
        <f>SUM(E19:AH19)</f>
        <v>0</v>
      </c>
    </row>
    <row r="20" spans="1:35" s="23" customFormat="1" ht="18.95" customHeight="1">
      <c r="A20" s="24"/>
      <c r="B20" s="25" t="s">
        <v>21</v>
      </c>
      <c r="C20" s="43" t="s">
        <v>22</v>
      </c>
      <c r="D20" s="44" t="s">
        <v>24</v>
      </c>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67"/>
    </row>
    <row r="21" spans="1:35" s="23" customFormat="1" ht="18.95" customHeight="1">
      <c r="A21" s="30"/>
      <c r="B21" s="31"/>
      <c r="C21" s="45" t="s">
        <v>28</v>
      </c>
      <c r="D21" s="37" t="s">
        <v>16</v>
      </c>
      <c r="E21" s="38"/>
      <c r="F21" s="46"/>
      <c r="G21" s="46"/>
      <c r="H21" s="46"/>
      <c r="I21" s="46"/>
      <c r="J21" s="46"/>
      <c r="K21" s="46"/>
      <c r="L21" s="46"/>
      <c r="M21" s="46"/>
      <c r="N21" s="46"/>
      <c r="O21" s="38"/>
      <c r="P21" s="46"/>
      <c r="Q21" s="46"/>
      <c r="R21" s="46"/>
      <c r="S21" s="46"/>
      <c r="T21" s="46"/>
      <c r="U21" s="46"/>
      <c r="V21" s="46"/>
      <c r="W21" s="46"/>
      <c r="X21" s="46"/>
      <c r="Y21" s="46"/>
      <c r="Z21" s="46"/>
      <c r="AA21" s="46"/>
      <c r="AB21" s="46"/>
      <c r="AC21" s="46"/>
      <c r="AD21" s="46"/>
      <c r="AE21" s="46"/>
      <c r="AF21" s="46"/>
      <c r="AG21" s="46"/>
      <c r="AH21" s="46"/>
      <c r="AI21" s="68">
        <f>SUM(E21:AH21)</f>
        <v>0</v>
      </c>
    </row>
    <row r="22" spans="1:35" s="23" customFormat="1" ht="18.95" customHeight="1">
      <c r="A22" s="30"/>
      <c r="B22" s="31"/>
      <c r="C22" s="47" t="s">
        <v>23</v>
      </c>
      <c r="D22" s="44" t="s">
        <v>24</v>
      </c>
      <c r="E22" s="48"/>
      <c r="F22" s="49"/>
      <c r="G22" s="49"/>
      <c r="H22" s="49"/>
      <c r="I22" s="49"/>
      <c r="J22" s="49"/>
      <c r="K22" s="49"/>
      <c r="L22" s="49"/>
      <c r="M22" s="49"/>
      <c r="N22" s="49"/>
      <c r="O22" s="48"/>
      <c r="P22" s="49"/>
      <c r="Q22" s="49"/>
      <c r="R22" s="49"/>
      <c r="S22" s="49"/>
      <c r="T22" s="49"/>
      <c r="U22" s="49"/>
      <c r="V22" s="49"/>
      <c r="W22" s="49"/>
      <c r="X22" s="49"/>
      <c r="Y22" s="49"/>
      <c r="Z22" s="49"/>
      <c r="AA22" s="49"/>
      <c r="AB22" s="49"/>
      <c r="AC22" s="49"/>
      <c r="AD22" s="49"/>
      <c r="AE22" s="49"/>
      <c r="AF22" s="49"/>
      <c r="AG22" s="49"/>
      <c r="AH22" s="49"/>
      <c r="AI22" s="67"/>
    </row>
    <row r="23" spans="1:35" s="23" customFormat="1" ht="18.95" customHeight="1">
      <c r="A23" s="40"/>
      <c r="B23" s="41"/>
      <c r="C23" s="45" t="s">
        <v>28</v>
      </c>
      <c r="D23" s="37" t="s">
        <v>16</v>
      </c>
      <c r="E23" s="38"/>
      <c r="F23" s="46"/>
      <c r="G23" s="46"/>
      <c r="H23" s="46"/>
      <c r="I23" s="46"/>
      <c r="J23" s="46"/>
      <c r="K23" s="46"/>
      <c r="L23" s="46"/>
      <c r="M23" s="46"/>
      <c r="N23" s="46"/>
      <c r="O23" s="38"/>
      <c r="P23" s="46"/>
      <c r="Q23" s="46"/>
      <c r="R23" s="46"/>
      <c r="S23" s="46"/>
      <c r="T23" s="46"/>
      <c r="U23" s="46"/>
      <c r="V23" s="46"/>
      <c r="W23" s="46"/>
      <c r="X23" s="46"/>
      <c r="Y23" s="46"/>
      <c r="Z23" s="46"/>
      <c r="AA23" s="46"/>
      <c r="AB23" s="46"/>
      <c r="AC23" s="46"/>
      <c r="AD23" s="46"/>
      <c r="AE23" s="46"/>
      <c r="AF23" s="46"/>
      <c r="AG23" s="46"/>
      <c r="AH23" s="46"/>
      <c r="AI23" s="68">
        <f>SUM(E23:AH23)</f>
        <v>0</v>
      </c>
    </row>
    <row r="24" spans="1:35" s="16" customFormat="1" ht="18.95" customHeight="1">
      <c r="A24" s="53"/>
      <c r="B24" s="54"/>
      <c r="C24" s="55"/>
      <c r="D24" s="56" t="s">
        <v>53</v>
      </c>
      <c r="E24" s="57">
        <f>E19+E21+E23</f>
        <v>0</v>
      </c>
      <c r="F24" s="57">
        <f t="shared" ref="F24:AH24" si="8">F19+F21+F23</f>
        <v>0</v>
      </c>
      <c r="G24" s="57">
        <f t="shared" si="8"/>
        <v>0</v>
      </c>
      <c r="H24" s="57">
        <f t="shared" si="8"/>
        <v>0</v>
      </c>
      <c r="I24" s="57">
        <f t="shared" si="8"/>
        <v>0</v>
      </c>
      <c r="J24" s="57">
        <f t="shared" si="8"/>
        <v>0</v>
      </c>
      <c r="K24" s="57">
        <f t="shared" si="8"/>
        <v>0</v>
      </c>
      <c r="L24" s="57">
        <f t="shared" ref="L24" si="9">L19+L21+L23</f>
        <v>0</v>
      </c>
      <c r="M24" s="57">
        <f t="shared" si="8"/>
        <v>0</v>
      </c>
      <c r="N24" s="57">
        <f t="shared" si="8"/>
        <v>0</v>
      </c>
      <c r="O24" s="57">
        <f>O19+O21+O23</f>
        <v>0</v>
      </c>
      <c r="P24" s="57">
        <f t="shared" ref="P24:X24" si="10">P19+P21+P23</f>
        <v>0</v>
      </c>
      <c r="Q24" s="57">
        <f t="shared" si="10"/>
        <v>0</v>
      </c>
      <c r="R24" s="57">
        <f t="shared" si="10"/>
        <v>0</v>
      </c>
      <c r="S24" s="57">
        <f t="shared" si="10"/>
        <v>0</v>
      </c>
      <c r="T24" s="57">
        <f t="shared" si="10"/>
        <v>0</v>
      </c>
      <c r="U24" s="57">
        <f t="shared" si="10"/>
        <v>0</v>
      </c>
      <c r="V24" s="57">
        <f t="shared" si="10"/>
        <v>0</v>
      </c>
      <c r="W24" s="57">
        <f t="shared" si="10"/>
        <v>0</v>
      </c>
      <c r="X24" s="57">
        <f t="shared" si="10"/>
        <v>0</v>
      </c>
      <c r="Y24" s="57">
        <f t="shared" ref="Y24:AG24" si="11">Y19+Y21+Y23</f>
        <v>0</v>
      </c>
      <c r="Z24" s="57">
        <f t="shared" si="11"/>
        <v>0</v>
      </c>
      <c r="AA24" s="57">
        <f t="shared" si="11"/>
        <v>0</v>
      </c>
      <c r="AB24" s="57">
        <f t="shared" si="11"/>
        <v>0</v>
      </c>
      <c r="AC24" s="57">
        <f t="shared" si="11"/>
        <v>0</v>
      </c>
      <c r="AD24" s="57">
        <f t="shared" si="11"/>
        <v>0</v>
      </c>
      <c r="AE24" s="57">
        <f t="shared" si="11"/>
        <v>0</v>
      </c>
      <c r="AF24" s="57">
        <f t="shared" si="11"/>
        <v>0</v>
      </c>
      <c r="AG24" s="57">
        <f t="shared" si="11"/>
        <v>0</v>
      </c>
      <c r="AH24" s="57">
        <f t="shared" si="8"/>
        <v>0</v>
      </c>
      <c r="AI24" s="66">
        <f>SUM(AI19,AI21,AI23)</f>
        <v>0</v>
      </c>
    </row>
    <row r="25" spans="1:35" s="23" customFormat="1" ht="18.95" customHeight="1">
      <c r="A25" s="17">
        <v>4</v>
      </c>
      <c r="B25" s="18" t="s">
        <v>30</v>
      </c>
      <c r="C25" s="19"/>
      <c r="D25" s="19"/>
      <c r="E25" s="20"/>
      <c r="F25" s="21"/>
      <c r="G25" s="21"/>
      <c r="H25" s="21"/>
      <c r="I25" s="21"/>
      <c r="J25" s="21"/>
      <c r="K25" s="21"/>
      <c r="L25" s="22"/>
      <c r="M25" s="20"/>
      <c r="N25" s="21"/>
      <c r="O25" s="21"/>
      <c r="P25" s="21"/>
      <c r="Q25" s="21"/>
      <c r="R25" s="21"/>
      <c r="S25" s="21"/>
      <c r="T25" s="22"/>
      <c r="U25" s="20"/>
      <c r="V25" s="21"/>
      <c r="W25" s="21"/>
      <c r="X25" s="21"/>
      <c r="Y25" s="21"/>
      <c r="Z25" s="21"/>
      <c r="AA25" s="21"/>
      <c r="AB25" s="22"/>
      <c r="AC25" s="20"/>
      <c r="AD25" s="21"/>
      <c r="AE25" s="21"/>
      <c r="AF25" s="21"/>
      <c r="AG25" s="21"/>
      <c r="AH25" s="22"/>
      <c r="AI25" s="65"/>
    </row>
    <row r="26" spans="1:35" s="51" customFormat="1" ht="18.95" customHeight="1">
      <c r="A26" s="24"/>
      <c r="B26" s="25" t="s">
        <v>26</v>
      </c>
      <c r="C26" s="42" t="s">
        <v>25</v>
      </c>
      <c r="D26" s="27" t="s">
        <v>16</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66">
        <f>SUM(E26:AH26)</f>
        <v>0</v>
      </c>
    </row>
    <row r="27" spans="1:35" s="16" customFormat="1" ht="18.95" customHeight="1" thickBot="1">
      <c r="A27" s="59"/>
      <c r="B27" s="60"/>
      <c r="C27" s="61"/>
      <c r="D27" s="62" t="s">
        <v>53</v>
      </c>
      <c r="E27" s="63">
        <f t="shared" ref="E27:AI27" si="12">SUM(E26:E26)</f>
        <v>0</v>
      </c>
      <c r="F27" s="63">
        <f t="shared" si="12"/>
        <v>0</v>
      </c>
      <c r="G27" s="63">
        <f t="shared" si="12"/>
        <v>0</v>
      </c>
      <c r="H27" s="63">
        <f t="shared" si="12"/>
        <v>0</v>
      </c>
      <c r="I27" s="63">
        <f t="shared" si="12"/>
        <v>0</v>
      </c>
      <c r="J27" s="63">
        <f t="shared" si="12"/>
        <v>0</v>
      </c>
      <c r="K27" s="63">
        <f t="shared" si="12"/>
        <v>0</v>
      </c>
      <c r="L27" s="63">
        <f t="shared" si="12"/>
        <v>0</v>
      </c>
      <c r="M27" s="63">
        <f t="shared" si="12"/>
        <v>0</v>
      </c>
      <c r="N27" s="63">
        <f t="shared" si="12"/>
        <v>0</v>
      </c>
      <c r="O27" s="63">
        <f t="shared" si="12"/>
        <v>0</v>
      </c>
      <c r="P27" s="63">
        <f t="shared" si="12"/>
        <v>0</v>
      </c>
      <c r="Q27" s="63">
        <f t="shared" si="12"/>
        <v>0</v>
      </c>
      <c r="R27" s="63">
        <f t="shared" si="12"/>
        <v>0</v>
      </c>
      <c r="S27" s="63">
        <f t="shared" si="12"/>
        <v>0</v>
      </c>
      <c r="T27" s="63">
        <f t="shared" si="12"/>
        <v>0</v>
      </c>
      <c r="U27" s="63">
        <f t="shared" si="12"/>
        <v>0</v>
      </c>
      <c r="V27" s="63">
        <f t="shared" si="12"/>
        <v>0</v>
      </c>
      <c r="W27" s="63">
        <f t="shared" si="12"/>
        <v>0</v>
      </c>
      <c r="X27" s="63">
        <f t="shared" si="12"/>
        <v>0</v>
      </c>
      <c r="Y27" s="63">
        <f t="shared" si="12"/>
        <v>0</v>
      </c>
      <c r="Z27" s="63">
        <f t="shared" si="12"/>
        <v>0</v>
      </c>
      <c r="AA27" s="63">
        <f t="shared" si="12"/>
        <v>0</v>
      </c>
      <c r="AB27" s="63">
        <f t="shared" si="12"/>
        <v>0</v>
      </c>
      <c r="AC27" s="63">
        <f t="shared" si="12"/>
        <v>0</v>
      </c>
      <c r="AD27" s="63">
        <f t="shared" si="12"/>
        <v>0</v>
      </c>
      <c r="AE27" s="63">
        <f t="shared" si="12"/>
        <v>0</v>
      </c>
      <c r="AF27" s="63">
        <f t="shared" si="12"/>
        <v>0</v>
      </c>
      <c r="AG27" s="63">
        <f t="shared" si="12"/>
        <v>0</v>
      </c>
      <c r="AH27" s="63">
        <f t="shared" si="12"/>
        <v>0</v>
      </c>
      <c r="AI27" s="69">
        <f t="shared" si="12"/>
        <v>0</v>
      </c>
    </row>
    <row r="28" spans="1:35" s="23" customFormat="1" ht="18.95" customHeight="1" thickTop="1">
      <c r="A28" s="71"/>
      <c r="B28" s="72"/>
      <c r="C28" s="72"/>
      <c r="D28" s="73" t="s">
        <v>0</v>
      </c>
      <c r="E28" s="70">
        <f t="shared" ref="E28:AI28" si="13">E7+E17+E24+E27</f>
        <v>0</v>
      </c>
      <c r="F28" s="70">
        <f t="shared" si="13"/>
        <v>0</v>
      </c>
      <c r="G28" s="70">
        <f t="shared" si="13"/>
        <v>0</v>
      </c>
      <c r="H28" s="70">
        <f t="shared" si="13"/>
        <v>0</v>
      </c>
      <c r="I28" s="70">
        <f t="shared" si="13"/>
        <v>0</v>
      </c>
      <c r="J28" s="70">
        <f t="shared" si="13"/>
        <v>0</v>
      </c>
      <c r="K28" s="70">
        <f t="shared" si="13"/>
        <v>0</v>
      </c>
      <c r="L28" s="70">
        <f t="shared" si="13"/>
        <v>0</v>
      </c>
      <c r="M28" s="70">
        <f t="shared" si="13"/>
        <v>0</v>
      </c>
      <c r="N28" s="70">
        <f t="shared" si="13"/>
        <v>0</v>
      </c>
      <c r="O28" s="70">
        <f t="shared" si="13"/>
        <v>0</v>
      </c>
      <c r="P28" s="70">
        <f t="shared" si="13"/>
        <v>0</v>
      </c>
      <c r="Q28" s="70">
        <f t="shared" si="13"/>
        <v>0</v>
      </c>
      <c r="R28" s="70">
        <f t="shared" si="13"/>
        <v>0</v>
      </c>
      <c r="S28" s="70">
        <f t="shared" si="13"/>
        <v>0</v>
      </c>
      <c r="T28" s="70">
        <f t="shared" si="13"/>
        <v>0</v>
      </c>
      <c r="U28" s="70">
        <f t="shared" si="13"/>
        <v>0</v>
      </c>
      <c r="V28" s="70">
        <f t="shared" si="13"/>
        <v>0</v>
      </c>
      <c r="W28" s="70">
        <f t="shared" si="13"/>
        <v>0</v>
      </c>
      <c r="X28" s="70">
        <f t="shared" si="13"/>
        <v>0</v>
      </c>
      <c r="Y28" s="70">
        <f t="shared" si="13"/>
        <v>0</v>
      </c>
      <c r="Z28" s="70">
        <f t="shared" si="13"/>
        <v>0</v>
      </c>
      <c r="AA28" s="70">
        <f t="shared" si="13"/>
        <v>0</v>
      </c>
      <c r="AB28" s="70">
        <f t="shared" si="13"/>
        <v>0</v>
      </c>
      <c r="AC28" s="70">
        <f t="shared" si="13"/>
        <v>0</v>
      </c>
      <c r="AD28" s="70">
        <f t="shared" si="13"/>
        <v>0</v>
      </c>
      <c r="AE28" s="70">
        <f t="shared" si="13"/>
        <v>0</v>
      </c>
      <c r="AF28" s="70">
        <f t="shared" si="13"/>
        <v>0</v>
      </c>
      <c r="AG28" s="70">
        <f t="shared" si="13"/>
        <v>0</v>
      </c>
      <c r="AH28" s="70">
        <f t="shared" si="13"/>
        <v>0</v>
      </c>
      <c r="AI28" s="70">
        <f t="shared" si="13"/>
        <v>0</v>
      </c>
    </row>
    <row r="29" spans="1:35" s="5" customFormat="1" ht="20.100000000000001" customHeight="1">
      <c r="A29" s="1"/>
      <c r="B29" s="1"/>
      <c r="C29" s="11"/>
      <c r="D29" s="11"/>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2" spans="1:35">
      <c r="B32" s="2"/>
    </row>
    <row r="35" spans="3:4">
      <c r="C35" s="8"/>
      <c r="D35" s="8"/>
    </row>
    <row r="37" spans="3:4">
      <c r="C37" s="8"/>
      <c r="D37" s="8"/>
    </row>
    <row r="43" spans="3:4">
      <c r="C43" s="9"/>
      <c r="D43" s="9"/>
    </row>
    <row r="45" spans="3:4">
      <c r="C45" s="8"/>
      <c r="D45" s="8"/>
    </row>
    <row r="54" spans="3:4">
      <c r="C54" s="8"/>
      <c r="D54" s="8"/>
    </row>
    <row r="57" spans="3:4">
      <c r="C57" s="8"/>
      <c r="D57" s="8"/>
    </row>
  </sheetData>
  <phoneticPr fontId="4"/>
  <printOptions verticalCentered="1"/>
  <pageMargins left="0.59055118110236227" right="0.59055118110236227" top="0.78740157480314965" bottom="0.78740157480314965" header="0.98425196850393704" footer="0.31496062992125984"/>
  <pageSetup paperSize="9" orientation="landscape" r:id="rId1"/>
  <headerFooter>
    <oddHeader>&amp;R&amp;10単位：千円（税抜き）</oddHeader>
  </headerFooter>
</worksheet>
</file>