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s009\企画財政課\財政室\02 課共通\02 県自治財政室\08 財政状況資料集(H22決算まで財政・歳出比較分析表）\（R02決算）財政状況資料集\04-2 確認0926〆\"/>
    </mc:Choice>
  </mc:AlternateContent>
  <bookViews>
    <workbookView xWindow="0" yWindow="0" windowWidth="20490" windowHeight="7485" tabRatio="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<sst xmlns="http://schemas.openxmlformats.org/spreadsheetml/2006/main" count="1103" uniqueCount="611">
  <si>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</si>
  <si>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</si>
  <si>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</si>
  <si>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</si>
  <si>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</si>
  <si>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</si>
  <si>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</si>
  <si>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</si>
  <si>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</si>
  <si>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</si>
  <si>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</si>
  <si>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</si>
  <si>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</si>
  <si>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</si>
  <si>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</si>
  <si>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</si>
  <si>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</si>
  <si>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</si>
  <si>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</si>
  <si>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</si>
  <si>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</si>
  <si>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</si>
  <si>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</si>
  <si>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</si>
  <si>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</si>
  <si>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</si>
  <si>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</si>
  <si>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</si>
  <si>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</si>
  <si>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</si>
  <si>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</si>
  <si>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</si>
  <si>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</si>
  <si>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</si>
  <si>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</si>
  <si>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</si>
  <si>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</si>
  <si>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</si>
  <si>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</si>
  <si>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</si>
  <si>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</si>
  <si>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</si>
  <si>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</si>
  <si>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</si>
  <si>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</si>
  <si>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</si>
  <si>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</si>
  <si>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</si>
  <si>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</si>
  <si>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</si>
  <si>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</si>
  <si>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</si>
  <si>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</si>
  <si>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</si>
  <si>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</si>
  <si>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</si>
  <si>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</si>
  <si>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</si>
  <si>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</si>
  <si>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</si>
  <si>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</si>
  <si>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</si>
  <si>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</si>
  <si>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</si>
  <si>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</si>
  <si>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</si>
  <si>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</si>
  <si>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</si>
  <si>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</si>
  <si>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</si>
  <si>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</si>
  <si>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</si>
  <si>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</si>
  <si>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</si>
  <si>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</si>
  <si>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</si>
  <si>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</si>
  <si>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</si>
  <si>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</si>
  <si>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</si>
  <si>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</si>
  <si>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</si>
  <si>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</si>
  <si>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</si>
  <si>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</si>
  <si>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</si>
  <si>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</si>
  <si>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</si>
  <si>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</si>
  <si>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</si>
  <si>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</si>
  <si>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</si>
  <si>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</si>
  <si>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</si>
  <si>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</si>
  <si>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</si>
  <si>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</si>
  <si>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</si>
  <si>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</si>
  <si>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</si>
  <si>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</si>
  <si>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</si>
  <si>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</si>
  <si>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</si>
  <si>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</si>
  <si>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</si>
  <si>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</si>
  <si>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</si>
  <si>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</si>
  <si>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</si>
  <si>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</si>
  <si>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</si>
  <si>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</si>
  <si>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</si>
  <si>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</si>
  <si>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</si>
  <si>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</si>
  <si>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</si>
  <si>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</si>
  <si>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</si>
  <si>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</si>
  <si>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</si>
  <si>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</si>
  <si>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</si>
  <si>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</si>
  <si>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</si>
  <si>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</si>
  <si>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</si>
  <si>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</si>
  <si>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</si>
  <si>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</si>
  <si>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</si>
  <si>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</si>
  <si>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</si>
  <si>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</si>
  <si>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</si>
  <si>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</si>
  <si>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</si>
  <si>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</si>
  <si>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</si>
  <si>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</si>
  <si>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</si>
  <si>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</si>
  <si>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</si>
  <si>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</si>
  <si>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</si>
  <si>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</si>
  <si>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</si>
  <si>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</si>
  <si>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</si>
  <si>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</si>
  <si>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</si>
  <si>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</si>
  <si>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</si>
  <si>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</si>
  <si>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</si>
  <si>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</si>
  <si>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</si>
  <si>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</si>
  <si>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</si>
  <si>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</si>
  <si>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</si>
  <si>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</si>
  <si>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</si>
  <si>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</si>
  <si>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</si>
  <si>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</si>
  <si>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</si>
  <si>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</si>
  <si>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</si>
  <si>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</si>
  <si>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</si>
  <si>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</si>
  <si>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</si>
  <si>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</si>
  <si>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</si>
  <si>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</si>
  <si>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</si>
  <si>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</si>
  <si>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</si>
  <si>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</si>
  <si>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</si>
  <si>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</si>
  <si>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</si>
  <si>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</si>
  <si>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</si>
  <si>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</si>
  <si>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</si>
  <si>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</si>
  <si>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</si>
  <si>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</si>
  <si>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</si>
  <si>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</si>
  <si>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</si>
  <si>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</si>
  <si>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</si>
  <si>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</si>
  <si>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</si>
  <si>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</si>
  <si>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</si>
  <si>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</si>
  <si>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</si>
  <si>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</si>
  <si>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</si>
  <si>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</si>
  <si>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</si>
  <si>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</si>
  <si>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</si>
  <si>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</si>
  <si>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</si>
  <si>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</si>
  <si>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</si>
  <si>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</si>
  <si>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</si>
  <si>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</si>
  <si>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</si>
  <si>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</si>
  <si>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</si>
  <si>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</si>
  <si>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</si>
  <si>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</si>
  <si>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</si>
  <si>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</si>
  <si>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</si>
  <si>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</si>
  <si>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</si>
  <si>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</si>
  <si>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</si>
  <si>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</si>
  <si>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</si>
  <si>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</si>
  <si>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</si>
  <si>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</si>
  <si>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</si>
  <si>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</si>
  <si>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</si>
  <si>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</si>
  <si>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</si>
  <si>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</si>
  <si>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</si>
  <si>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</si>
  <si>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</si>
  <si>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</si>
  <si>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</si>
  <si>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</si>
  <si>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</si>
  <si>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</si>
  <si>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</si>
  <si>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</si>
  <si>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</si>
  <si>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</si>
  <si>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</si>
  <si>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</si>
  <si>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</si>
  <si>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</si>
  <si>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</si>
  <si>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</si>
  <si>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</si>
  <si>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</si>
  <si>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</si>
  <si>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</si>
  <si>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</si>
  <si>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</si>
  <si>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</si>
  <si>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</si>
  <si>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</si>
  <si>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</si>
  <si>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</si>
  <si>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</si>
  <si>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</si>
  <si>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</si>
  <si>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</si>
  <si>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</si>
  <si>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</si>
  <si>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</si>
  <si>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</si>
  <si>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</si>
  <si>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</si>
  <si>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</si>
  <si>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</si>
  <si>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</si>
  <si>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</si>
  <si>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</si>
  <si>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</si>
  <si>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</si>
  <si>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</si>
  <si>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</si>
  <si>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</si>
  <si>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</si>
  <si>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</si>
  <si>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</si>
  <si>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</si>
  <si>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</si>
  <si>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</si>
  <si>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</si>
  <si>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</si>
  <si>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</si>
  <si>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</si>
  <si>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</si>
  <si>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</si>
  <si>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</si>
  <si>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</si>
  <si>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</si>
  <si>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</si>
  <si>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</si>
  <si>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</si>
  <si>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</si>
  <si>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</si>
  <si>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</si>
  <si>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</si>
  <si>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</si>
  <si>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</si>
  <si>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</si>
  <si>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</si>
  <si>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</si>
  <si>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</si>
  <si>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</si>
  <si>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</si>
  <si>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</si>
  <si>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</si>
  <si>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</si>
  <si>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</si>
  <si>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</si>
  <si>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</si>
  <si>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</si>
  <si>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</si>
  <si>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</si>
  <si>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</si>
  <si>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</si>
  <si>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</si>
  <si>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</si>
  <si>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</si>
  <si>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</si>
  <si>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</si>
  <si>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</si>
  <si>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</si>
  <si>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</si>
  <si>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</si>
  <si>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</si>
  <si>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</si>
  <si>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</si>
  <si>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</si>
  <si>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</si>
  <si>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</si>
  <si>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</si>
  <si>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</si>
  <si>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</si>
  <si>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</si>
  <si>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</si>
  <si>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</si>
  <si>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</si>
  <si>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</si>
  <si>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</si>
  <si>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</si>
  <si>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</si>
  <si>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</si>
  <si>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</si>
  <si>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</si>
  <si>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</si>
  <si>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</si>
  <si>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</si>
  <si>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</si>
  <si>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</si>
  <si>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</si>
  <si>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</si>
  <si>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</si>
  <si>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</si>
  <si>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</si>
  <si>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</si>
  <si>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</si>
  <si>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</si>
  <si>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</si>
  <si>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</si>
  <si>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</si>
  <si>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</si>
  <si>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</si>
  <si>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</si>
  <si>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</si>
  <si>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</si>
  <si>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</si>
  <si>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</si>
  <si>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</si>
  <si>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</si>
  <si>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</si>
  <si>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</si>
  <si>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</si>
  <si>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</si>
  <si>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</si>
  <si>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</si>
  <si>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</si>
  <si>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</si>
  <si>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</si>
  <si>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</si>
  <si>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</si>
  <si>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</si>
  <si>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</si>
  <si>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</si>
  <si>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</si>
  <si>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</si>
  <si>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</si>
  <si>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</si>
  <si>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</si>
  <si>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</si>
  <si>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</si>
  <si>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</si>
  <si>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</si>
  <si>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</si>
  <si>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</si>
  <si>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</si>
  <si>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</si>
  <si>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温泉事業会計</t>
    <phoneticPr fontId="5"/>
  </si>
  <si>
    <t>初島漁業集落排水処理事業特別会計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</si>
  <si>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</si>
  <si>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</si>
  <si>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</si>
  <si>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</si>
  <si>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</si>
  <si>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</si>
  <si>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</si>
  <si>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</si>
  <si>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</si>
  <si>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</si>
  <si>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</si>
  <si>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</si>
  <si>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</si>
  <si>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</si>
  <si>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</si>
  <si>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</si>
  <si>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</si>
  <si>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</si>
  <si>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</si>
  <si>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</si>
  <si>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</si>
  <si>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</si>
  <si>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</si>
  <si>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</si>
  <si>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</si>
  <si>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</si>
  <si>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</si>
  <si>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</si>
  <si>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</si>
  <si>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</si>
  <si>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</si>
  <si>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</si>
  <si>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</si>
  <si>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</si>
  <si>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</si>
  <si>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</si>
  <si>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</si>
  <si>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</si>
  <si>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</si>
  <si>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</si>
  <si>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</si>
  <si>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</si>
  <si>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</si>
  <si>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</si>
  <si>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</si>
  <si>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</si>
  <si>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</si>
  <si>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</si>
  <si>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</si>
  <si>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</si>
  <si>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</si>
  <si>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</si>
  <si>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</si>
  <si>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</si>
  <si>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</si>
  <si>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</si>
  <si>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</si>
  <si>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</si>
  <si>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</si>
  <si>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</si>
  <si>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</si>
  <si>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</si>
  <si>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</si>
  <si>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</si>
  <si>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</si>
  <si>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</si>
  <si>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</si>
  <si>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</si>
  <si>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初島漁業集落排水処理事業特別会計</t>
    <phoneticPr fontId="5"/>
  </si>
  <si>
    <t>(Ｆ)</t>
    <phoneticPr fontId="5"/>
  </si>
  <si>
    <t>温泉事業会計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</si>
  <si>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</si>
  <si>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</si>
  <si>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</si>
  <si>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</si>
  <si>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</si>
  <si>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</si>
  <si>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</si>
  <si>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</si>
  <si>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</si>
  <si>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</si>
  <si>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</si>
  <si>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</si>
  <si>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</si>
  <si>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</si>
  <si>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</si>
  <si>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</si>
  <si>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</si>
  <si>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</si>
  <si>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</si>
  <si>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</si>
  <si>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</si>
  <si>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</si>
  <si>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</si>
  <si>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</si>
  <si>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</si>
  <si>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</si>
  <si>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</si>
  <si>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</si>
  <si>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</si>
  <si>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</si>
  <si>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</si>
  <si>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</si>
  <si>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</si>
  <si>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</si>
  <si>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</si>
  <si>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</si>
  <si>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</si>
  <si>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</si>
  <si>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</si>
  <si>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</si>
  <si>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</si>
  <si>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</si>
  <si>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</si>
  <si>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</si>
  <si>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</si>
  <si>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</si>
  <si>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</si>
  <si>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</si>
  <si>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</si>
  <si>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</si>
  <si>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</si>
  <si>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</si>
  <si>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</si>
  <si>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</si>
  <si>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</si>
  <si>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</si>
  <si>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</si>
  <si>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</si>
  <si>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</si>
  <si>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</si>
  <si>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</si>
  <si>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</si>
  <si>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</si>
  <si>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</si>
  <si>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</si>
  <si>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</si>
  <si>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</si>
  <si>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</si>
  <si>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</si>
  <si>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</si>
  <si>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</si>
  <si>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</si>
  <si>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</si>
  <si>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</si>
  <si>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</si>
  <si>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</si>
  <si>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</si>
  <si>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</si>
  <si>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</si>
  <si>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</si>
  <si>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</si>
  <si>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</si>
  <si>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</si>
  <si>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5.34</t>
  </si>
  <si>
    <t>▲ 2.23</t>
  </si>
  <si>
    <t>▲ 2.21</t>
  </si>
  <si>
    <t>▲ 4.24</t>
  </si>
  <si>
    <t>水道事業会計</t>
  </si>
  <si>
    <t>下水道事業会計</t>
  </si>
  <si>
    <t>温泉事業会計</t>
  </si>
  <si>
    <t>一般会計</t>
  </si>
  <si>
    <t>介護保険事業特別会計</t>
  </si>
  <si>
    <t>国民健康保険事業特別会計</t>
  </si>
  <si>
    <t>後期高齢者医療事業特別会計</t>
  </si>
  <si>
    <t>初島漁業集落排水処理事業特別会計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</si>
  <si>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</si>
  <si>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</si>
  <si>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</si>
  <si>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</si>
  <si>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</si>
  <si>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</si>
  <si>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</si>
  <si>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</si>
  <si>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</si>
  <si>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静岡地方税滞納整理機構</t>
    <phoneticPr fontId="2"/>
  </si>
  <si>
    <t>静岡県後期高齢者医療広域連合(普通会計）</t>
    <rPh sb="15" eb="17">
      <t>フツウ</t>
    </rPh>
    <rPh sb="17" eb="19">
      <t>カイケイ</t>
    </rPh>
    <phoneticPr fontId="2"/>
  </si>
  <si>
    <t>静岡県後期高齢者医療広域連合(事業会計）</t>
    <rPh sb="15" eb="17">
      <t>ジギョウ</t>
    </rPh>
    <phoneticPr fontId="2"/>
  </si>
  <si>
    <t>熱海日金山霊園</t>
    <rPh sb="0" eb="2">
      <t>アタミ</t>
    </rPh>
    <rPh sb="2" eb="4">
      <t>ヒガネ</t>
    </rPh>
    <rPh sb="4" eb="5">
      <t>ヤマ</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</si>
  <si>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</si>
  <si>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</si>
  <si>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</si>
  <si>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環境衛生施設等整備基金</t>
    <rPh sb="0" eb="2">
      <t>カンキョウ</t>
    </rPh>
    <rPh sb="2" eb="4">
      <t>エイセイ</t>
    </rPh>
    <rPh sb="4" eb="6">
      <t>シセツ</t>
    </rPh>
    <rPh sb="6" eb="7">
      <t>トウ</t>
    </rPh>
    <rPh sb="7" eb="9">
      <t>セイビ</t>
    </rPh>
    <rPh sb="9" eb="11">
      <t>キキン</t>
    </rPh>
    <phoneticPr fontId="5"/>
  </si>
  <si>
    <t>職員退職手当基金</t>
    <rPh sb="0" eb="4">
      <t>ショクインタイショク</t>
    </rPh>
    <rPh sb="4" eb="6">
      <t>テアテ</t>
    </rPh>
    <rPh sb="6" eb="8">
      <t>キキン</t>
    </rPh>
    <phoneticPr fontId="5"/>
  </si>
  <si>
    <t>観光振興基金</t>
    <rPh sb="0" eb="2">
      <t>カンコウ</t>
    </rPh>
    <rPh sb="2" eb="4">
      <t>シンコウ</t>
    </rPh>
    <rPh sb="4" eb="6">
      <t>キキン</t>
    </rPh>
    <phoneticPr fontId="5"/>
  </si>
  <si>
    <t>文化振興基金</t>
    <rPh sb="0" eb="4">
      <t>ブンカシンコウ</t>
    </rPh>
    <rPh sb="4" eb="6">
      <t>キキン</t>
    </rPh>
    <phoneticPr fontId="5"/>
  </si>
  <si>
    <t>市営住宅敷金管理基金</t>
    <rPh sb="0" eb="4">
      <t>シエイジュウタク</t>
    </rPh>
    <rPh sb="4" eb="6">
      <t>シキキン</t>
    </rPh>
    <rPh sb="6" eb="8">
      <t>カンリ</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</si>
  <si>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</si>
  <si>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</si>
  <si>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</si>
  <si>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</si>
  <si>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</si>
  <si>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</si>
  <si>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</si>
  <si>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</si>
  <si>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</si>
  <si>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</si>
  <si>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償還元金を上回らない額の市債発行に努めたことや基金等の充当可能財源等の増加により将来負担比率が減少した。その一方で、有形固定資産減価償却率は類似団体よりも高い水準で推移している。これは、公営住宅、道路、橋りょう等の多くが、高度経済成長の時期に設置され、耐用年数を経過していることが要因の一つである。また、道路については資産計上に該当しない維持補修工事により管理している部分も多いことから、数値が高くなっている。今後、公共施設等総合管理計画に基づき老朽化対策に取り組んでいく。</t>
    <rPh sb="23" eb="25">
      <t>キキン</t>
    </rPh>
    <rPh sb="25" eb="26">
      <t>トウ</t>
    </rPh>
    <rPh sb="47" eb="49">
      <t>ゲンショウ</t>
    </rPh>
    <phoneticPr fontId="5"/>
  </si>
  <si>
    <t>実質公債費比率及び将来負担比率は類似団体と比較して低い水準で推移している。これは、大規模事業の市債の償還が終了し、償還元金を上回らない額の市債発行に努めたことによるものである。また、将来負担比率は、基金等の充当可能財源等の増加により減少、類似団体平均より低位で推移している。
今後、公共施設等総合管理計画に基づき、必要な施設修繕・廃止等を実施した場合には、市債借入額の増加や基金取崩しが見込まれるため、公共施設総合管理計画個別計画の見直しにあたり、施設の長寿命化と財政負担の平準化に努め、実質公債費比率及び将来負担比率が適正な範囲内で推移していくよう管理する必要がある。</t>
    <rPh sb="119" eb="125">
      <t>ルイジダンタイヘイキン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</si>
</sst>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95C5-4D8C-8B45-FDA58A0BC9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54818</c:v>
                </c:pt>
                <c:pt idx="1">
                  <c:v>54863</c:v>
                </c:pt>
                <c:pt idx="2">
                  <c:v>80896</c:v>
                </c:pt>
                <c:pt idx="3">
                  <c:v>113339</c:v>
                </c:pt>
                <c:pt idx="4">
                  <c:v>54986</c:v>
                </c:pt>
              </c:numCache>
            </c:numRef>
          </c:val>
          <c:smooth val="0"/>
          <c:extLst>
            <c:ext xmlns:c16="http://schemas.microsoft.com/office/drawing/2014/chart" uri="{C3380CC4-5D6E-409C-BE32-E72D297353CC}">
              <c16:uniqueId val="{00000001-95C5-4D8C-8B45-FDA58A0BC9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8.73</c:v>
                </c:pt>
                <c:pt idx="1">
                  <c:v>8.57</c:v>
                </c:pt>
                <c:pt idx="2">
                  <c:v>8.19</c:v>
                </c:pt>
                <c:pt idx="3">
                  <c:v>8</c:v>
                </c:pt>
                <c:pt idx="4">
                  <c:v>4.45</c:v>
                </c:pt>
              </c:numCache>
            </c:numRef>
          </c:val>
          <c:extLst>
            <c:ext xmlns:c16="http://schemas.microsoft.com/office/drawing/2014/chart" uri="{C3380CC4-5D6E-409C-BE32-E72D297353CC}">
              <c16:uniqueId val="{00000000-E1E4-4543-BC21-9B5390425C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29.22</c:v>
                </c:pt>
                <c:pt idx="1">
                  <c:v>28.39</c:v>
                </c:pt>
                <c:pt idx="2">
                  <c:v>30.95</c:v>
                </c:pt>
                <c:pt idx="3">
                  <c:v>33.590000000000003</c:v>
                </c:pt>
                <c:pt idx="4">
                  <c:v>35.630000000000003</c:v>
                </c:pt>
              </c:numCache>
            </c:numRef>
          </c:val>
          <c:extLst>
            <c:ext xmlns:c16="http://schemas.microsoft.com/office/drawing/2014/chart" uri="{C3380CC4-5D6E-409C-BE32-E72D297353CC}">
              <c16:uniqueId val="{00000001-E1E4-4543-BC21-9B5390425C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-5.34</c:v>
                </c:pt>
                <c:pt idx="2">
                  <c:v>-2.23</c:v>
                </c:pt>
                <c:pt idx="3">
                  <c:v>-2.21</c:v>
                </c:pt>
                <c:pt idx="4">
                  <c:v>-4.24</c:v>
                </c:pt>
              </c:numCache>
            </c:numRef>
          </c:val>
          <c:smooth val="0"/>
          <c:extLst>
            <c:ext xmlns:c16="http://schemas.microsoft.com/office/drawing/2014/chart" uri="{C3380CC4-5D6E-409C-BE32-E72D297353CC}">
              <c16:uniqueId val="{00000002-E1E4-4543-BC21-9B5390425C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0.26</c:v>
                </c:pt>
                <c:pt idx="4">
                  <c:v>#N/A</c:v>
                </c:pt>
                <c:pt idx="5">
                  <c:v>0</c:v>
                </c:pt>
                <c:pt idx="6">
                  <c:v>#N/A</c:v>
                </c:pt>
                <c:pt idx="7">
                  <c:v>0.19</c:v>
                </c:pt>
                <c:pt idx="8">
                  <c:v>0</c:v>
                </c:pt>
                <c:pt idx="9">
                  <c:v>0</c:v>
                </c:pt>
              </c:numCache>
            </c:numRef>
          </c:val>
          <c:extLst>
            <c:ext xmlns:c16="http://schemas.microsoft.com/office/drawing/2014/chart" uri="{C3380CC4-5D6E-409C-BE32-E72D297353CC}">
              <c16:uniqueId val="{00000000-924B-4D2B-AD67-026554645B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4B-4D2B-AD67-026554645B72}"/>
            </c:ext>
          </c:extLst>
        </c:ser>
        <c:ser>
          <c:idx val="2"/>
          <c:order val="2"/>
          <c:tx>
            <c:strRef>
              <c:f>データシート!$A$29</c:f>
              <c:strCache>
                <c:ptCount val="1"/>
                <c:pt idx="0">
                  <c:v>初島漁業集落排水処理事業特別会計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24B-4D2B-AD67-026554645B7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0.04</c:v>
                </c:pt>
                <c:pt idx="8">
                  <c:v>#N/A</c:v>
                </c:pt>
                <c:pt idx="9">
                  <c:v>0.02</c:v>
                </c:pt>
              </c:numCache>
            </c:numRef>
          </c:val>
          <c:extLst>
            <c:ext xmlns:c16="http://schemas.microsoft.com/office/drawing/2014/chart" uri="{C3380CC4-5D6E-409C-BE32-E72D297353CC}">
              <c16:uniqueId val="{00000003-924B-4D2B-AD67-026554645B7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2.73</c:v>
                </c:pt>
                <c:pt idx="2">
                  <c:v>#N/A</c:v>
                </c:pt>
                <c:pt idx="3">
                  <c:v>5.24</c:v>
                </c:pt>
                <c:pt idx="4">
                  <c:v>#N/A</c:v>
                </c:pt>
                <c:pt idx="5">
                  <c:v>1.49</c:v>
                </c:pt>
                <c:pt idx="6">
                  <c:v>#N/A</c:v>
                </c:pt>
                <c:pt idx="7">
                  <c:v>1.74</c:v>
                </c:pt>
                <c:pt idx="8">
                  <c:v>#N/A</c:v>
                </c:pt>
                <c:pt idx="9">
                  <c:v>1.0900000000000001</c:v>
                </c:pt>
              </c:numCache>
            </c:numRef>
          </c:val>
          <c:extLst>
            <c:ext xmlns:c16="http://schemas.microsoft.com/office/drawing/2014/chart" uri="{C3380CC4-5D6E-409C-BE32-E72D297353CC}">
              <c16:uniqueId val="{00000004-924B-4D2B-AD67-026554645B7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2.2200000000000002</c:v>
                </c:pt>
                <c:pt idx="2">
                  <c:v>#N/A</c:v>
                </c:pt>
                <c:pt idx="3">
                  <c:v>1.5</c:v>
                </c:pt>
                <c:pt idx="4">
                  <c:v>#N/A</c:v>
                </c:pt>
                <c:pt idx="5">
                  <c:v>2.06</c:v>
                </c:pt>
                <c:pt idx="6">
                  <c:v>#N/A</c:v>
                </c:pt>
                <c:pt idx="7">
                  <c:v>1.51</c:v>
                </c:pt>
                <c:pt idx="8">
                  <c:v>#N/A</c:v>
                </c:pt>
                <c:pt idx="9">
                  <c:v>1.87</c:v>
                </c:pt>
              </c:numCache>
            </c:numRef>
          </c:val>
          <c:extLst>
            <c:ext xmlns:c16="http://schemas.microsoft.com/office/drawing/2014/chart" uri="{C3380CC4-5D6E-409C-BE32-E72D297353CC}">
              <c16:uniqueId val="{00000005-924B-4D2B-AD67-026554645B7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8.73</c:v>
                </c:pt>
                <c:pt idx="2">
                  <c:v>#N/A</c:v>
                </c:pt>
                <c:pt idx="3">
                  <c:v>8.57</c:v>
                </c:pt>
                <c:pt idx="4">
                  <c:v>#N/A</c:v>
                </c:pt>
                <c:pt idx="5">
                  <c:v>8.19</c:v>
                </c:pt>
                <c:pt idx="6">
                  <c:v>#N/A</c:v>
                </c:pt>
                <c:pt idx="7">
                  <c:v>7.99</c:v>
                </c:pt>
                <c:pt idx="8">
                  <c:v>#N/A</c:v>
                </c:pt>
                <c:pt idx="9">
                  <c:v>4.4400000000000004</c:v>
                </c:pt>
              </c:numCache>
            </c:numRef>
          </c:val>
          <c:extLst>
            <c:ext xmlns:c16="http://schemas.microsoft.com/office/drawing/2014/chart" uri="{C3380CC4-5D6E-409C-BE32-E72D297353CC}">
              <c16:uniqueId val="{00000006-924B-4D2B-AD67-026554645B72}"/>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5.16</c:v>
                </c:pt>
                <c:pt idx="2">
                  <c:v>#N/A</c:v>
                </c:pt>
                <c:pt idx="3">
                  <c:v>5.5</c:v>
                </c:pt>
                <c:pt idx="4">
                  <c:v>#N/A</c:v>
                </c:pt>
                <c:pt idx="5">
                  <c:v>5.99</c:v>
                </c:pt>
                <c:pt idx="6">
                  <c:v>#N/A</c:v>
                </c:pt>
                <c:pt idx="7">
                  <c:v>5.98</c:v>
                </c:pt>
                <c:pt idx="8">
                  <c:v>#N/A</c:v>
                </c:pt>
                <c:pt idx="9">
                  <c:v>5.35</c:v>
                </c:pt>
              </c:numCache>
            </c:numRef>
          </c:val>
          <c:extLst>
            <c:ext xmlns:c16="http://schemas.microsoft.com/office/drawing/2014/chart" uri="{C3380CC4-5D6E-409C-BE32-E72D297353CC}">
              <c16:uniqueId val="{00000007-924B-4D2B-AD67-026554645B7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0.51</c:v>
                </c:pt>
                <c:pt idx="2">
                  <c:v>#N/A</c:v>
                </c:pt>
                <c:pt idx="3">
                  <c:v>4.96</c:v>
                </c:pt>
                <c:pt idx="4">
                  <c:v>#N/A</c:v>
                </c:pt>
                <c:pt idx="5">
                  <c:v>5.88</c:v>
                </c:pt>
                <c:pt idx="6">
                  <c:v>#N/A</c:v>
                </c:pt>
                <c:pt idx="7">
                  <c:v>7.27</c:v>
                </c:pt>
                <c:pt idx="8">
                  <c:v>#N/A</c:v>
                </c:pt>
                <c:pt idx="9">
                  <c:v>8.18</c:v>
                </c:pt>
              </c:numCache>
            </c:numRef>
          </c:val>
          <c:extLst>
            <c:ext xmlns:c16="http://schemas.microsoft.com/office/drawing/2014/chart" uri="{C3380CC4-5D6E-409C-BE32-E72D297353CC}">
              <c16:uniqueId val="{00000008-924B-4D2B-AD67-026554645B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8.68</c:v>
                </c:pt>
                <c:pt idx="2">
                  <c:v>#N/A</c:v>
                </c:pt>
                <c:pt idx="3">
                  <c:v>9.9600000000000009</c:v>
                </c:pt>
                <c:pt idx="4">
                  <c:v>#N/A</c:v>
                </c:pt>
                <c:pt idx="5">
                  <c:v>11.6</c:v>
                </c:pt>
                <c:pt idx="6">
                  <c:v>#N/A</c:v>
                </c:pt>
                <c:pt idx="7">
                  <c:v>12.01</c:v>
                </c:pt>
                <c:pt idx="8">
                  <c:v>#N/A</c:v>
                </c:pt>
                <c:pt idx="9">
                  <c:v>11.51</c:v>
                </c:pt>
              </c:numCache>
            </c:numRef>
          </c:val>
          <c:extLst>
            <c:ext xmlns:c16="http://schemas.microsoft.com/office/drawing/2014/chart" uri="{C3380CC4-5D6E-409C-BE32-E72D297353CC}">
              <c16:uniqueId val="{00000009-924B-4D2B-AD67-026554645B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1586</c:v>
                </c:pt>
                <c:pt idx="5">
                  <c:v>1646</c:v>
                </c:pt>
                <c:pt idx="8">
                  <c:v>1669</c:v>
                </c:pt>
                <c:pt idx="11">
                  <c:v>1524</c:v>
                </c:pt>
                <c:pt idx="14">
                  <c:v>1414</c:v>
                </c:pt>
              </c:numCache>
            </c:numRef>
          </c:val>
          <c:extLst>
            <c:ext xmlns:c16="http://schemas.microsoft.com/office/drawing/2014/chart" uri="{C3380CC4-5D6E-409C-BE32-E72D297353CC}">
              <c16:uniqueId val="{00000000-8ECB-4569-9EE3-03C3A4A0A7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CB-4569-9EE3-03C3A4A0A7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49</c:v>
                </c:pt>
                <c:pt idx="6">
                  <c:v>45</c:v>
                </c:pt>
                <c:pt idx="9">
                  <c:v>43</c:v>
                </c:pt>
                <c:pt idx="12">
                  <c:v>41</c:v>
                </c:pt>
              </c:numCache>
            </c:numRef>
          </c:val>
          <c:extLst>
            <c:ext xmlns:c16="http://schemas.microsoft.com/office/drawing/2014/chart" uri="{C3380CC4-5D6E-409C-BE32-E72D297353CC}">
              <c16:uniqueId val="{00000002-8ECB-4569-9EE3-03C3A4A0A7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CB-4569-9EE3-03C3A4A0A7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334</c:v>
                </c:pt>
                <c:pt idx="3">
                  <c:v>266</c:v>
                </c:pt>
                <c:pt idx="6">
                  <c:v>231</c:v>
                </c:pt>
                <c:pt idx="9">
                  <c:v>216</c:v>
                </c:pt>
                <c:pt idx="12">
                  <c:v>232</c:v>
                </c:pt>
              </c:numCache>
            </c:numRef>
          </c:val>
          <c:extLst>
            <c:ext xmlns:c16="http://schemas.microsoft.com/office/drawing/2014/chart" uri="{C3380CC4-5D6E-409C-BE32-E72D297353CC}">
              <c16:uniqueId val="{00000004-8ECB-4569-9EE3-03C3A4A0A7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CB-4569-9EE3-03C3A4A0A7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CB-4569-9EE3-03C3A4A0A7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1669</c:v>
                </c:pt>
                <c:pt idx="3">
                  <c:v>1667</c:v>
                </c:pt>
                <c:pt idx="6">
                  <c:v>1591</c:v>
                </c:pt>
                <c:pt idx="9">
                  <c:v>1521</c:v>
                </c:pt>
                <c:pt idx="12">
                  <c:v>1492</c:v>
                </c:pt>
              </c:numCache>
            </c:numRef>
          </c:val>
          <c:extLst>
            <c:ext xmlns:c16="http://schemas.microsoft.com/office/drawing/2014/chart" uri="{C3380CC4-5D6E-409C-BE32-E72D297353CC}">
              <c16:uniqueId val="{00000007-8ECB-4569-9EE3-03C3A4A0A7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468</c:v>
                </c:pt>
                <c:pt idx="2">
                  <c:v>#N/A</c:v>
                </c:pt>
                <c:pt idx="3">
                  <c:v>#N/A</c:v>
                </c:pt>
                <c:pt idx="4">
                  <c:v>336</c:v>
                </c:pt>
                <c:pt idx="5">
                  <c:v>#N/A</c:v>
                </c:pt>
                <c:pt idx="6">
                  <c:v>#N/A</c:v>
                </c:pt>
                <c:pt idx="7">
                  <c:v>198</c:v>
                </c:pt>
                <c:pt idx="8">
                  <c:v>#N/A</c:v>
                </c:pt>
                <c:pt idx="9">
                  <c:v>#N/A</c:v>
                </c:pt>
                <c:pt idx="10">
                  <c:v>256</c:v>
                </c:pt>
                <c:pt idx="11">
                  <c:v>#N/A</c:v>
                </c:pt>
                <c:pt idx="12">
                  <c:v>#N/A</c:v>
                </c:pt>
                <c:pt idx="13">
                  <c:v>351</c:v>
                </c:pt>
                <c:pt idx="14">
                  <c:v>#N/A</c:v>
                </c:pt>
              </c:numCache>
            </c:numRef>
          </c:val>
          <c:smooth val="0"/>
          <c:extLst>
            <c:ext xmlns:c16="http://schemas.microsoft.com/office/drawing/2014/chart" uri="{C3380CC4-5D6E-409C-BE32-E72D297353CC}">
              <c16:uniqueId val="{00000008-8ECB-4569-9EE3-03C3A4A0A7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14852</c:v>
                </c:pt>
                <c:pt idx="5">
                  <c:v>15075</c:v>
                </c:pt>
                <c:pt idx="8">
                  <c:v>14654</c:v>
                </c:pt>
                <c:pt idx="11">
                  <c:v>14814</c:v>
                </c:pt>
                <c:pt idx="14">
                  <c:v>14836</c:v>
                </c:pt>
              </c:numCache>
            </c:numRef>
          </c:val>
          <c:extLst>
            <c:ext xmlns:c16="http://schemas.microsoft.com/office/drawing/2014/chart" uri="{C3380CC4-5D6E-409C-BE32-E72D297353CC}">
              <c16:uniqueId val="{00000000-82D1-4BA6-B8E6-A3A5C2D9E9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2335</c:v>
                </c:pt>
                <c:pt idx="5">
                  <c:v>1347</c:v>
                </c:pt>
                <c:pt idx="8">
                  <c:v>1762</c:v>
                </c:pt>
                <c:pt idx="11">
                  <c:v>1200</c:v>
                </c:pt>
                <c:pt idx="14">
                  <c:v>931</c:v>
                </c:pt>
              </c:numCache>
            </c:numRef>
          </c:val>
          <c:extLst>
            <c:ext xmlns:c16="http://schemas.microsoft.com/office/drawing/2014/chart" uri="{C3380CC4-5D6E-409C-BE32-E72D297353CC}">
              <c16:uniqueId val="{00000001-82D1-4BA6-B8E6-A3A5C2D9E9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4737</c:v>
                </c:pt>
                <c:pt idx="5">
                  <c:v>4645</c:v>
                </c:pt>
                <c:pt idx="8">
                  <c:v>4800</c:v>
                </c:pt>
                <c:pt idx="11">
                  <c:v>4915</c:v>
                </c:pt>
                <c:pt idx="14">
                  <c:v>5457</c:v>
                </c:pt>
              </c:numCache>
            </c:numRef>
          </c:val>
          <c:extLst>
            <c:ext xmlns:c16="http://schemas.microsoft.com/office/drawing/2014/chart" uri="{C3380CC4-5D6E-409C-BE32-E72D297353CC}">
              <c16:uniqueId val="{00000002-82D1-4BA6-B8E6-A3A5C2D9E9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1-4BA6-B8E6-A3A5C2D9E9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1-4BA6-B8E6-A3A5C2D9E9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1-4BA6-B8E6-A3A5C2D9E9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2890</c:v>
                </c:pt>
                <c:pt idx="3">
                  <c:v>2867</c:v>
                </c:pt>
                <c:pt idx="6">
                  <c:v>3004</c:v>
                </c:pt>
                <c:pt idx="9">
                  <c:v>3139</c:v>
                </c:pt>
                <c:pt idx="12">
                  <c:v>3201</c:v>
                </c:pt>
              </c:numCache>
            </c:numRef>
          </c:val>
          <c:extLst>
            <c:ext xmlns:c16="http://schemas.microsoft.com/office/drawing/2014/chart" uri="{C3380CC4-5D6E-409C-BE32-E72D297353CC}">
              <c16:uniqueId val="{00000006-82D1-4BA6-B8E6-A3A5C2D9E9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2D1-4BA6-B8E6-A3A5C2D9E9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3071</c:v>
                </c:pt>
                <c:pt idx="3">
                  <c:v>2650</c:v>
                </c:pt>
                <c:pt idx="6">
                  <c:v>2430</c:v>
                </c:pt>
                <c:pt idx="9">
                  <c:v>2064</c:v>
                </c:pt>
                <c:pt idx="12">
                  <c:v>2019</c:v>
                </c:pt>
              </c:numCache>
            </c:numRef>
          </c:val>
          <c:extLst>
            <c:ext xmlns:c16="http://schemas.microsoft.com/office/drawing/2014/chart" uri="{C3380CC4-5D6E-409C-BE32-E72D297353CC}">
              <c16:uniqueId val="{00000008-82D1-4BA6-B8E6-A3A5C2D9E9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222</c:v>
                </c:pt>
                <c:pt idx="3">
                  <c:v>183</c:v>
                </c:pt>
                <c:pt idx="6">
                  <c:v>144</c:v>
                </c:pt>
                <c:pt idx="9">
                  <c:v>106</c:v>
                </c:pt>
                <c:pt idx="12">
                  <c:v>67</c:v>
                </c:pt>
              </c:numCache>
            </c:numRef>
          </c:val>
          <c:extLst>
            <c:ext xmlns:c16="http://schemas.microsoft.com/office/drawing/2014/chart" uri="{C3380CC4-5D6E-409C-BE32-E72D297353CC}">
              <c16:uniqueId val="{00000009-82D1-4BA6-B8E6-A3A5C2D9E9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16293</c:v>
                </c:pt>
                <c:pt idx="3">
                  <c:v>16170</c:v>
                </c:pt>
                <c:pt idx="6">
                  <c:v>16524</c:v>
                </c:pt>
                <c:pt idx="9">
                  <c:v>17101</c:v>
                </c:pt>
                <c:pt idx="12">
                  <c:v>17068</c:v>
                </c:pt>
              </c:numCache>
            </c:numRef>
          </c:val>
          <c:extLst>
            <c:ext xmlns:c16="http://schemas.microsoft.com/office/drawing/2014/chart" uri="{C3380CC4-5D6E-409C-BE32-E72D297353CC}">
              <c16:uniqueId val="{0000000A-82D1-4BA6-B8E6-A3A5C2D9E9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552</c:v>
                </c:pt>
                <c:pt idx="2">
                  <c:v>#N/A</c:v>
                </c:pt>
                <c:pt idx="3">
                  <c:v>#N/A</c:v>
                </c:pt>
                <c:pt idx="4">
                  <c:v>803</c:v>
                </c:pt>
                <c:pt idx="5">
                  <c:v>#N/A</c:v>
                </c:pt>
                <c:pt idx="6">
                  <c:v>#N/A</c:v>
                </c:pt>
                <c:pt idx="7">
                  <c:v>887</c:v>
                </c:pt>
                <c:pt idx="8">
                  <c:v>#N/A</c:v>
                </c:pt>
                <c:pt idx="9">
                  <c:v>#N/A</c:v>
                </c:pt>
                <c:pt idx="10">
                  <c:v>1480</c:v>
                </c:pt>
                <c:pt idx="11">
                  <c:v>#N/A</c:v>
                </c:pt>
                <c:pt idx="12">
                  <c:v>#N/A</c:v>
                </c:pt>
                <c:pt idx="13">
                  <c:v>1129</c:v>
                </c:pt>
                <c:pt idx="14">
                  <c:v>#N/A</c:v>
                </c:pt>
              </c:numCache>
            </c:numRef>
          </c:val>
          <c:smooth val="0"/>
          <c:extLst>
            <c:ext xmlns:c16="http://schemas.microsoft.com/office/drawing/2014/chart" uri="{C3380CC4-5D6E-409C-BE32-E72D297353CC}">
              <c16:uniqueId val="{0000000B-82D1-4BA6-B8E6-A3A5C2D9E9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3108</c:v>
                </c:pt>
                <c:pt idx="1">
                  <c:v>3336</c:v>
                </c:pt>
                <c:pt idx="2">
                  <c:v>3643</c:v>
                </c:pt>
              </c:numCache>
            </c:numRef>
          </c:val>
          <c:extLst>
            <c:ext xmlns:c16="http://schemas.microsoft.com/office/drawing/2014/chart" uri="{C3380CC4-5D6E-409C-BE32-E72D297353CC}">
              <c16:uniqueId val="{00000000-1C74-44E8-BBAF-D7F054C511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1C74-44E8-BBAF-D7F054C511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1832</c:v>
                </c:pt>
                <c:pt idx="1">
                  <c:v>1727</c:v>
                </c:pt>
                <c:pt idx="2">
                  <c:v>1962</c:v>
                </c:pt>
              </c:numCache>
            </c:numRef>
          </c:val>
          <c:extLst>
            <c:ext xmlns:c16="http://schemas.microsoft.com/office/drawing/2014/chart" uri="{C3380CC4-5D6E-409C-BE32-E72D297353CC}">
              <c16:uniqueId val="{00000002-1C74-44E8-BBAF-D7F054C511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{53C9871F-E552-4A0A-A0E9-94761139BCF2}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BD-4632-96AD-FFFA3CCA15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{1DFA2495-4A17-41B9-AF32-FDBA713ACA28}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D-4632-96AD-FFFA3CCA15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{E8E30FE0-731A-4BE0-8BEB-7B967128E6B3}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D-4632-96AD-FFFA3CCA15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{86793536-463F-490C-B298-58055DE77FD5}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D-4632-96AD-FFFA3CCA15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{3050ECE8-00D2-42CF-84A5-BAF11C5BCDC3}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D-4632-96AD-FFFA3CCA1513}"/>
                </c:ext>
              </c:extLst>
            </c:dLbl>
            <c:dLbl>
              <c:idx val="8"/>
              <c:layout>
                <c:manualLayout>
                  <c:x val="0"/>
                  <c:y val="-1.923876875574363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{6B40603A-F58B-480B-BD26-4E3D37BE7E4D}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BD-4632-96AD-FFFA3CCA1513}"/>
                </c:ext>
              </c:extLst>
            </c:dLbl>
            <c:dLbl>
              <c:idx val="16"/>
              <c:layout>
                <c:manualLayout>
                  <c:x val="0"/>
                  <c:y val="5.586359988788915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{64D5C2DB-9415-494E-BD41-CA34C3212ED5}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BD-4632-96AD-FFFA3CCA1513}"/>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{2B69C161-FA50-456E-8449-66EBFA936624}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BD-4632-96AD-FFFA3CCA1513}"/>
                </c:ext>
              </c:extLst>
            </c:dLbl>
            <c:dLbl>
              <c:idx val="32"/>
              <c:layout>
                <c:manualLayout>
                  <c:x val="0"/>
                  <c:y val="1.365294161319554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{32EF85FE-FD4B-48AA-A4C8-13D3803DA3BD}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BD-4632-96AD-FFFA3CCA15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c:v>
                </c:pt>
                <c:pt idx="8">
                  <c:v>76</c:v>
                </c:pt>
                <c:pt idx="16">
                  <c:v>76.599999999999994</c:v>
                </c:pt>
                <c:pt idx="24">
                  <c:v>76.7</c:v>
                </c:pt>
                <c:pt idx="32">
                  <c:v>77.3</c:v>
                </c:pt>
              </c:numCache>
            </c:numRef>
          </c:xVal>
          <c:yVal>
            <c:numRef>
              <c:f>公会計指標分析・財政指標組合せ分析表!$BP$51:$DC$51</c:f>
              <c:numCache>
                <c:formatCode>#,##0.0;"▲ "#,##0.0</c:formatCode>
                <c:ptCount val="40"/>
                <c:pt idx="0">
                  <c:v>6.3</c:v>
                </c:pt>
                <c:pt idx="8">
                  <c:v>9.1999999999999993</c:v>
                </c:pt>
                <c:pt idx="16">
                  <c:v>10.1</c:v>
                </c:pt>
                <c:pt idx="24">
                  <c:v>17</c:v>
                </c:pt>
                <c:pt idx="32">
                  <c:v>12.5</c:v>
                </c:pt>
              </c:numCache>
            </c:numRef>
          </c:yVal>
          <c:smooth val="0"/>
          <c:extLst>
            <c:ext xmlns:c16="http://schemas.microsoft.com/office/drawing/2014/chart" uri="{C3380CC4-5D6E-409C-BE32-E72D297353CC}">
              <c16:uniqueId val="{00000009-56BD-4632-96AD-FFFA3CCA15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90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{7018E52B-F320-4D76-9941-3ECD612F5D4F}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BD-4632-96AD-FFFA3CCA15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{6AF19196-D86A-47C5-BEE2-A0C456BE92E4}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D-4632-96AD-FFFA3CCA15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{7C1C6009-02C9-4815-B3C0-149DB4205C2B}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D-4632-96AD-FFFA3CCA15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{A5A1B184-FD75-44C8-A220-0DD63160CF57}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D-4632-96AD-FFFA3CCA15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{112DACFC-0359-40E2-B56A-37CD3C3EC29C}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D-4632-96AD-FFFA3CCA1513}"/>
                </c:ext>
              </c:extLst>
            </c:dLbl>
            <c:dLbl>
              <c:idx val="8"/>
              <c:layout>
                <c:manualLayout>
                  <c:x val="-3.7219953735886976E-2"/>
                  <c:y val="-8.306433478942457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{15738941-38B1-43EF-81FF-4F755CC724CB}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BD-4632-96AD-FFFA3CCA1513}"/>
                </c:ext>
              </c:extLst>
            </c:dLbl>
            <c:dLbl>
              <c:idx val="16"/>
              <c:layout>
                <c:manualLayout>
                  <c:x val="-2.7005722293588694E-2"/>
                  <c:y val="-4.641339419147864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{E4048D1F-7DC8-43B8-A01F-FEF02F372BE3}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BD-4632-96AD-FFFA3CCA1513}"/>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{259F74CF-E260-43D6-B0C3-86EA5DE8DD59}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BD-4632-96AD-FFFA3CCA151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{41642D04-5FE7-41DA-8535-74038C1FAAC7}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BD-4632-96AD-FFFA3CCA15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56BD-4632-96AD-FFFA3CCA151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{0548CE4E-EA64-415A-8816-3A5A58C97E9F}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D5-444B-A19C-072F639ADC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{81261DBE-FBBE-42B6-B698-E9C60546E7AC}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5-444B-A19C-072F639ADC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{243BBDF2-3BE6-4055-BEF9-5377F125439F}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5-444B-A19C-072F639ADC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{9CAD0BD6-7560-45EF-A99D-7BB0384BD4B7}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5-444B-A19C-072F639ADC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{D1A28A65-2F33-4A48-8C4D-09B0E97CCF27}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5-444B-A19C-072F639ADCC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{8764E5C1-15AB-451D-B22D-DD87B7AA5CC1}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D5-444B-A19C-072F639ADCC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{D207FCC0-16B7-45FA-B93F-9E224A450B3A}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D5-444B-A19C-072F639ADCC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{5C72AAB4-1804-4666-9662-5195070D9F3C}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D5-444B-A19C-072F639ADCC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{740372C0-17D0-48C2-983A-96ABC66305B8}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D5-444B-A19C-072F639ADC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4.4000000000000004</c:v>
                </c:pt>
                <c:pt idx="16">
                  <c:v>3.5</c:v>
                </c:pt>
                <c:pt idx="24">
                  <c:v>2.9</c:v>
                </c:pt>
                <c:pt idx="32">
                  <c:v>3</c:v>
                </c:pt>
              </c:numCache>
            </c:numRef>
          </c:xVal>
          <c:yVal>
            <c:numRef>
              <c:f>公会計指標分析・財政指標組合せ分析表!$BP$73:$DC$73</c:f>
              <c:numCache>
                <c:formatCode>#,##0.0;"▲ "#,##0.0</c:formatCode>
                <c:ptCount val="40"/>
                <c:pt idx="0">
                  <c:v>6.3</c:v>
                </c:pt>
                <c:pt idx="8">
                  <c:v>9.1999999999999993</c:v>
                </c:pt>
                <c:pt idx="16">
                  <c:v>10.1</c:v>
                </c:pt>
                <c:pt idx="24">
                  <c:v>17</c:v>
                </c:pt>
                <c:pt idx="32">
                  <c:v>12.5</c:v>
                </c:pt>
              </c:numCache>
            </c:numRef>
          </c:yVal>
          <c:smooth val="0"/>
          <c:extLst>
            <c:ext xmlns:c16="http://schemas.microsoft.com/office/drawing/2014/chart" uri="{C3380CC4-5D6E-409C-BE32-E72D297353CC}">
              <c16:uniqueId val="{00000009-94D5-444B-A19C-072F639ADC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{7B400AD5-A18B-43DF-82A4-7DC2BE1A4C28}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D5-444B-A19C-072F639ADC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{378869B0-C565-429E-821F-E8468B21141E}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5-444B-A19C-072F639ADC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{EBE45542-C94A-4093-BD48-1FFCAE3BFAE0}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5-444B-A19C-072F639ADC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{28221305-3351-4089-A6FD-EEAC4BCCF30E}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5-444B-A19C-072F639ADC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{0D991D87-9DDB-4E3A-9057-704E8D8F4C07}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5-444B-A19C-072F639ADCCC}"/>
                </c:ext>
              </c:extLst>
            </c:dLbl>
            <c:dLbl>
              <c:idx val="8"/>
              <c:layout>
                <c:manualLayout>
                  <c:x val="-3.4566214884349238E-2"/>
                  <c:y val="-9.25757599627921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{E5917EA1-CFE2-47D6-AA02-7F911F64B087}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D5-444B-A19C-072F639ADCCC}"/>
                </c:ext>
              </c:extLst>
            </c:dLbl>
            <c:dLbl>
              <c:idx val="16"/>
              <c:layout>
                <c:manualLayout>
                  <c:x val="-2.8829768353872059E-2"/>
                  <c:y val="-6.08257923278675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{DF6E59F5-B249-4C2E-AF61-175B922C6036}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D5-444B-A19C-072F639ADCCC}"/>
                </c:ext>
              </c:extLst>
            </c:dLbl>
            <c:dLbl>
              <c:idx val="24"/>
              <c:layout>
                <c:manualLayout>
                  <c:x val="-3.1570342725075584E-2"/>
                  <c:y val="-3.33730162263760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{2BE7E0E5-1BE4-4A54-9C2F-FCD78C353254}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D5-444B-A19C-072F639ADCCC}"/>
                </c:ext>
              </c:extLst>
            </c:dLbl>
            <c:dLbl>
              <c:idx val="32"/>
              <c:layout>
                <c:manualLayout>
                  <c:x val="-3.1570342725075584E-2"/>
                  <c:y val="-6.289201983414012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{C6D8959C-B693-4524-BBCA-F2C36E1398AA}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D5-444B-A19C-072F639AD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94D5-444B-A19C-072F639ADCCC}"/>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実質公債費比率（分子）は、前年度より増加している。これは、元利償還金等（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）のうち元利償還金は、学校教育施設等整備事業債、公園緑地事業債等の償還終了及び元金償還額を超えない借り入れに努めたことにより減少したが、算入公債費等（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について、過去に都市計画事業の財源として発行された地方債残高が減少し、特定財源となる都市計画税の充当額がそれを上回って減少したためである。今後は、老朽化した公共施設の修繕・改築が控えており、借入れに際しては償還能力を考慮し、公債費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将来負担比率（分子）の減少は、将来負担額（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）が減少し、充当可能財源等（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）が増加したことによる。将来負担額（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退職手当負担見込額が増加したものの、元金償還額を超えない借り入れに努めたことによる地方債残高の減少、観光施設用地取得費等の債務負担行為支出予定額の減少により減少した。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充当可能特定歳入である都市計画税の充当額が減少したものの、財政調整基金及び環境衛生施設等整備基金等の充当可能基金が増加したためである。今後も財政状況を考慮し、適切な基金運用と計画的な地方債の借入れを行い将来負担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年度の基金全体残高は前年度と比較し、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これは、観光振興基金で梅園整備のため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百万円、文化振興基金で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熱海文学館設立等準備のため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百万円の減少があった一方で、財政調整基金で決算剰余金等による積立額が取崩額を上回ったため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百万円、環境衛生施設等整備基金で新清掃工場建設のための積立等により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百万円の積立が増加となったことが主な要因である。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決算状況を踏まえ可能な範囲で積み立てを行う。特定目的基金のうち観光振興基金、職員退職手当基金は基準に従い継続的な積立に努め、環境衛生施設等整備基金は今までの継続的な積立に加え、新清掃工場建設に備え積立を進めていく。また、公共施設等総合管理計画に基づく建築物の総量削減のほか、長寿命化、予防保全の導入により基金の取崩しが増加することが予想されるが、将来負担を平準化させるために積立・取崩しのバランスを図りながら基金管理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・環境衛生施設等整備基金：ごみ及びし尿処理施設の整備、下水道施設の整備、管理及び運営</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・職員退職手当基金：職員が退職した場合に支給する退職手当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・文化振興基金：文化の香り高いまちづくりに資するための文化財団の設立並びに文化施設の整備及び維持管理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・観光振興基金：観光都市としてふさわしい観光施設の整備及び観光施策の推進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・市営住宅敷金管理基金：市営住宅の入居者の共同の利便となる施設の建設又は管理</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・環境衛生施設等整備基金：ごみ処理手数料等の積立金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百万円に加え、新清掃工場建設のため１億円を積み立てたことにより増加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百万円の積立を実施したことにより増加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熱海文学館設立等準備経費へ充当するため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・観光振興基金：梅園入園料の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百万円を積立てたが、梅園整備事業へ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・市営住宅敷金管理基金：住宅敷金等への充当のため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百万円取崩したため減少</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・環境衛生施設等整備基金：ごみ及びし尿処理施設の経費や、エコ・プラント姫の沢ごみ処理施設の更新等に備えて積立を行う。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・職員退職手当基金：毎年度、給料に一定の係数を乗じた額の積立を行い将来の退職金支払いに備える。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熱海文学館設立のための金額は確保し、文化施設の維持・更新経費等へ取り崩しを行う。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・観光振興基金：観光施設の維持・更新経費等に備えて梅園入園料の一部の積立を継続して行う。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百万円、下水道事業貸付金の元利償還金及び寄附金等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百万円を積立て、積立が取崩しを上回ったことにより、前年度末残高と比較し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年度以降の行財政改革プランに基づき歳入の確保と歳出の抑制に取り組んだ結果、平成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年度以降は取り崩しを上回る積立ができていることが増加の要因となっている。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プランの期間に公共施設に対する維持管理費や施設更新費を削減した結果、公共施設全体の老朽化が進んでしまっているという経過があり、今後の施設修繕、更新に係る経費が増大する見込みとなっていることから、その財源として取り崩しが必要になると見込んでいる。しかし、経済事情の著しい変動等により財源が著しく不足する場合や、災害により生じた経費の財源又は災害により生じた減収を埋めるなどの不測の事態に備えるために一定程度の残高の確保が必要なことから、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％程度の残高が確保できるよう努めていく。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年度以降は、基金運用に伴う利子収入のみで基金残高に大きな増減はなかった。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沿って老朽化した公共施設の更新、改修、解体等を実施する場合には、地方債の借入額も増加し、将来の公債費負担が増加することが想定されるため、他基金とのバランスをとりながら地方債償還額の平準化のために取崩し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年度に幼稚園・保育園を認定こども園に統合したことによる減少要因もあったが、それ以上に道路、公営住宅、福祉施設等の老朽化が進んでいることから有形固定資産減価償却率が上昇している。</a:t>
          </a:r>
        </a:p>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月に公共施設個別施設アクションプランを策定。現在見直し向けた取り組みを進めており、当該計画に基づいた施設の管理を適切に進めていく。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3387</xdr:rowOff>
    </xdr:from>
    <xdr:to>
      <xdr:col>23</xdr:col>
      <xdr:colOff>136525</xdr:colOff>
      <xdr:row>34</xdr:row>
      <xdr:rowOff>104987</xdr:rowOff>
    </xdr:to>
    <xdr:sp macro="" textlink="">
      <xdr:nvSpPr>
        <xdr:cNvPr id="81" name="楕円 80"/>
        <xdr:cNvSpPr/>
      </xdr:nvSpPr>
      <xdr:spPr>
        <a:xfrm>
          <a:off x="47117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89764</xdr:rowOff>
    </xdr:from>
    <xdr:ext cx="405111" cy="259045"/>
    <xdr:sp macro="" textlink="">
      <xdr:nvSpPr>
        <xdr:cNvPr id="82" name="有形固定資産減価償却率該当値テキスト"/>
        <xdr:cNvSpPr txBox="1"/>
      </xdr:nvSpPr>
      <xdr:spPr>
        <a:xfrm>
          <a:off x="4813300" y="651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153246</xdr:rowOff>
    </xdr:from>
    <xdr:to>
      <xdr:col>19</xdr:col>
      <xdr:colOff>187325</xdr:colOff>
      <xdr:row>34</xdr:row>
      <xdr:rowOff>83396</xdr:rowOff>
    </xdr:to>
    <xdr:sp macro="" textlink="">
      <xdr:nvSpPr>
        <xdr:cNvPr id="83" name="楕円 82"/>
        <xdr:cNvSpPr/>
      </xdr:nvSpPr>
      <xdr:spPr>
        <a:xfrm>
          <a:off x="40005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32596</xdr:rowOff>
    </xdr:from>
    <xdr:to>
      <xdr:col>23</xdr:col>
      <xdr:colOff>85725</xdr:colOff>
      <xdr:row>34</xdr:row>
      <xdr:rowOff>54187</xdr:rowOff>
    </xdr:to>
    <xdr:cxnSp macro="">
      <xdr:nvCxnSpPr>
        <xdr:cNvPr id="84" name="直線コネクタ 83"/>
        <xdr:cNvCxnSpPr/>
      </xdr:nvCxnSpPr>
      <xdr:spPr>
        <a:xfrm>
          <a:off x="4051300" y="6633421"/>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149648</xdr:rowOff>
    </xdr:from>
    <xdr:to>
      <xdr:col>15</xdr:col>
      <xdr:colOff>187325</xdr:colOff>
      <xdr:row>34</xdr:row>
      <xdr:rowOff>79798</xdr:rowOff>
    </xdr:to>
    <xdr:sp macro="" textlink="">
      <xdr:nvSpPr>
        <xdr:cNvPr id="85" name="楕円 84"/>
        <xdr:cNvSpPr/>
      </xdr:nvSpPr>
      <xdr:spPr>
        <a:xfrm>
          <a:off x="3238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28998</xdr:rowOff>
    </xdr:from>
    <xdr:to>
      <xdr:col>19</xdr:col>
      <xdr:colOff>136525</xdr:colOff>
      <xdr:row>34</xdr:row>
      <xdr:rowOff>32596</xdr:rowOff>
    </xdr:to>
    <xdr:cxnSp macro="">
      <xdr:nvCxnSpPr>
        <xdr:cNvPr id="86" name="直線コネクタ 85"/>
        <xdr:cNvCxnSpPr/>
      </xdr:nvCxnSpPr>
      <xdr:spPr>
        <a:xfrm>
          <a:off x="3289300" y="6629823"/>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128058</xdr:rowOff>
    </xdr:from>
    <xdr:to>
      <xdr:col>11</xdr:col>
      <xdr:colOff>187325</xdr:colOff>
      <xdr:row>34</xdr:row>
      <xdr:rowOff>58208</xdr:rowOff>
    </xdr:to>
    <xdr:sp macro="" textlink="">
      <xdr:nvSpPr>
        <xdr:cNvPr id="87" name="楕円 86"/>
        <xdr:cNvSpPr/>
      </xdr:nvSpPr>
      <xdr:spPr>
        <a:xfrm>
          <a:off x="24765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7408</xdr:rowOff>
    </xdr:from>
    <xdr:to>
      <xdr:col>15</xdr:col>
      <xdr:colOff>136525</xdr:colOff>
      <xdr:row>34</xdr:row>
      <xdr:rowOff>28998</xdr:rowOff>
    </xdr:to>
    <xdr:cxnSp macro="">
      <xdr:nvCxnSpPr>
        <xdr:cNvPr id="88" name="直線コネクタ 87"/>
        <xdr:cNvCxnSpPr/>
      </xdr:nvCxnSpPr>
      <xdr:spPr>
        <a:xfrm>
          <a:off x="2527300" y="66082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92075</xdr:rowOff>
    </xdr:from>
    <xdr:to>
      <xdr:col>7</xdr:col>
      <xdr:colOff>187325</xdr:colOff>
      <xdr:row>34</xdr:row>
      <xdr:rowOff>22225</xdr:rowOff>
    </xdr:to>
    <xdr:sp macro="" textlink="">
      <xdr:nvSpPr>
        <xdr:cNvPr id="89" name="楕円 88"/>
        <xdr:cNvSpPr/>
      </xdr:nvSpPr>
      <xdr:spPr>
        <a:xfrm>
          <a:off x="1714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142875</xdr:rowOff>
    </xdr:from>
    <xdr:to>
      <xdr:col>11</xdr:col>
      <xdr:colOff>136525</xdr:colOff>
      <xdr:row>34</xdr:row>
      <xdr:rowOff>7408</xdr:rowOff>
    </xdr:to>
    <xdr:cxnSp macro="">
      <xdr:nvCxnSpPr>
        <xdr:cNvPr id="90" name="直線コネクタ 89"/>
        <xdr:cNvCxnSpPr/>
      </xdr:nvCxnSpPr>
      <xdr:spPr>
        <a:xfrm>
          <a:off x="1765300" y="657225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9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74523</xdr:rowOff>
    </xdr:from>
    <xdr:ext cx="405111" cy="259045"/>
    <xdr:sp macro="" textlink="">
      <xdr:nvSpPr>
        <xdr:cNvPr id="95" name="n_1mainValue有形固定資産減価償却率"/>
        <xdr:cNvSpPr txBox="1"/>
      </xdr:nvSpPr>
      <xdr:spPr>
        <a:xfrm>
          <a:off x="3836044" y="667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70925</xdr:rowOff>
    </xdr:from>
    <xdr:ext cx="405111" cy="259045"/>
    <xdr:sp macro="" textlink="">
      <xdr:nvSpPr>
        <xdr:cNvPr id="96" name="n_2mainValue有形固定資産減価償却率"/>
        <xdr:cNvSpPr txBox="1"/>
      </xdr:nvSpPr>
      <xdr:spPr>
        <a:xfrm>
          <a:off x="30867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49335</xdr:rowOff>
    </xdr:from>
    <xdr:ext cx="405111" cy="259045"/>
    <xdr:sp macro="" textlink="">
      <xdr:nvSpPr>
        <xdr:cNvPr id="97" name="n_3mainValue有形固定資産減価償却率"/>
        <xdr:cNvSpPr txBox="1"/>
      </xdr:nvSpPr>
      <xdr:spPr>
        <a:xfrm>
          <a:off x="2324744" y="665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13352</xdr:rowOff>
    </xdr:from>
    <xdr:ext cx="405111" cy="259045"/>
    <xdr:sp macro="" textlink="">
      <xdr:nvSpPr>
        <xdr:cNvPr id="98" name="n_4mainValue有形固定資産減価償却率"/>
        <xdr:cNvSpPr txBox="1"/>
      </xdr:nvSpPr>
      <xdr:spPr>
        <a:xfrm>
          <a:off x="1562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前年度から上昇した要因としては、分子の構成要素である将来負担額が地方債残高の減少と基金の増加により減少したが、コロナ禍の影響により市税が大きく減少し、分母の構成要素である経常一般財源等がそれ以上に減少したた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33" name="債務償還比率平均値テキスト"/>
        <xdr:cNvSpPr txBox="1"/>
      </xdr:nvSpPr>
      <xdr:spPr>
        <a:xfrm>
          <a:off x="14846300" y="606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40767</xdr:rowOff>
    </xdr:from>
    <xdr:to>
      <xdr:col>76</xdr:col>
      <xdr:colOff>73025</xdr:colOff>
      <xdr:row>30</xdr:row>
      <xdr:rowOff>142367</xdr:rowOff>
    </xdr:to>
    <xdr:sp macro="" textlink="">
      <xdr:nvSpPr>
        <xdr:cNvPr id="144" name="楕円 143"/>
        <xdr:cNvSpPr/>
      </xdr:nvSpPr>
      <xdr:spPr>
        <a:xfrm>
          <a:off x="147447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63644</xdr:rowOff>
    </xdr:from>
    <xdr:ext cx="469744" cy="259045"/>
    <xdr:sp macro="" textlink="">
      <xdr:nvSpPr>
        <xdr:cNvPr id="145" name="債務償還比率該当値テキスト"/>
        <xdr:cNvSpPr txBox="1"/>
      </xdr:nvSpPr>
      <xdr:spPr>
        <a:xfrm>
          <a:off x="14846300" y="580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54250</xdr:rowOff>
    </xdr:from>
    <xdr:to>
      <xdr:col>72</xdr:col>
      <xdr:colOff>123825</xdr:colOff>
      <xdr:row>29</xdr:row>
      <xdr:rowOff>155850</xdr:rowOff>
    </xdr:to>
    <xdr:sp macro="" textlink="">
      <xdr:nvSpPr>
        <xdr:cNvPr id="146" name="楕円 145"/>
        <xdr:cNvSpPr/>
      </xdr:nvSpPr>
      <xdr:spPr>
        <a:xfrm>
          <a:off x="14033500" y="579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105050</xdr:rowOff>
    </xdr:from>
    <xdr:to>
      <xdr:col>76</xdr:col>
      <xdr:colOff>22225</xdr:colOff>
      <xdr:row>30</xdr:row>
      <xdr:rowOff>91567</xdr:rowOff>
    </xdr:to>
    <xdr:cxnSp macro="">
      <xdr:nvCxnSpPr>
        <xdr:cNvPr id="147" name="直線コネクタ 146"/>
        <xdr:cNvCxnSpPr/>
      </xdr:nvCxnSpPr>
      <xdr:spPr>
        <a:xfrm>
          <a:off x="14084300" y="5848625"/>
          <a:ext cx="711200" cy="1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118290</xdr:rowOff>
    </xdr:from>
    <xdr:to>
      <xdr:col>68</xdr:col>
      <xdr:colOff>123825</xdr:colOff>
      <xdr:row>29</xdr:row>
      <xdr:rowOff>48440</xdr:rowOff>
    </xdr:to>
    <xdr:sp macro="" textlink="">
      <xdr:nvSpPr>
        <xdr:cNvPr id="148" name="楕円 147"/>
        <xdr:cNvSpPr/>
      </xdr:nvSpPr>
      <xdr:spPr>
        <a:xfrm>
          <a:off x="13271500" y="56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169090</xdr:rowOff>
    </xdr:from>
    <xdr:to>
      <xdr:col>72</xdr:col>
      <xdr:colOff>73025</xdr:colOff>
      <xdr:row>29</xdr:row>
      <xdr:rowOff>105050</xdr:rowOff>
    </xdr:to>
    <xdr:cxnSp macro="">
      <xdr:nvCxnSpPr>
        <xdr:cNvPr id="149" name="直線コネクタ 148"/>
        <xdr:cNvCxnSpPr/>
      </xdr:nvCxnSpPr>
      <xdr:spPr>
        <a:xfrm>
          <a:off x="13322300" y="5741215"/>
          <a:ext cx="762000" cy="10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159311</xdr:rowOff>
    </xdr:from>
    <xdr:to>
      <xdr:col>64</xdr:col>
      <xdr:colOff>123825</xdr:colOff>
      <xdr:row>29</xdr:row>
      <xdr:rowOff>89461</xdr:rowOff>
    </xdr:to>
    <xdr:sp macro="" textlink="">
      <xdr:nvSpPr>
        <xdr:cNvPr id="150" name="楕円 149"/>
        <xdr:cNvSpPr/>
      </xdr:nvSpPr>
      <xdr:spPr>
        <a:xfrm>
          <a:off x="12509500" y="57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169090</xdr:rowOff>
    </xdr:from>
    <xdr:to>
      <xdr:col>68</xdr:col>
      <xdr:colOff>73025</xdr:colOff>
      <xdr:row>29</xdr:row>
      <xdr:rowOff>38661</xdr:rowOff>
    </xdr:to>
    <xdr:cxnSp macro="">
      <xdr:nvCxnSpPr>
        <xdr:cNvPr id="151" name="直線コネクタ 150"/>
        <xdr:cNvCxnSpPr/>
      </xdr:nvCxnSpPr>
      <xdr:spPr>
        <a:xfrm flipV="1">
          <a:off x="12560300" y="574121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82666</xdr:rowOff>
    </xdr:from>
    <xdr:to>
      <xdr:col>60</xdr:col>
      <xdr:colOff>123825</xdr:colOff>
      <xdr:row>29</xdr:row>
      <xdr:rowOff>12816</xdr:rowOff>
    </xdr:to>
    <xdr:sp macro="" textlink="">
      <xdr:nvSpPr>
        <xdr:cNvPr id="152" name="楕円 151"/>
        <xdr:cNvSpPr/>
      </xdr:nvSpPr>
      <xdr:spPr>
        <a:xfrm>
          <a:off x="11747500" y="56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133466</xdr:rowOff>
    </xdr:from>
    <xdr:to>
      <xdr:col>64</xdr:col>
      <xdr:colOff>73025</xdr:colOff>
      <xdr:row>29</xdr:row>
      <xdr:rowOff>38661</xdr:rowOff>
    </xdr:to>
    <xdr:cxnSp macro="">
      <xdr:nvCxnSpPr>
        <xdr:cNvPr id="153" name="直線コネクタ 152"/>
        <xdr:cNvCxnSpPr/>
      </xdr:nvCxnSpPr>
      <xdr:spPr>
        <a:xfrm>
          <a:off x="11798300" y="5705591"/>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4"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927</xdr:rowOff>
    </xdr:from>
    <xdr:ext cx="469744" cy="259045"/>
    <xdr:sp macro="" textlink="">
      <xdr:nvSpPr>
        <xdr:cNvPr id="158" name="n_1mainValue債務償還比率"/>
        <xdr:cNvSpPr txBox="1"/>
      </xdr:nvSpPr>
      <xdr:spPr>
        <a:xfrm>
          <a:off x="13836727" y="557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64967</xdr:rowOff>
    </xdr:from>
    <xdr:ext cx="469744" cy="259045"/>
    <xdr:sp macro="" textlink="">
      <xdr:nvSpPr>
        <xdr:cNvPr id="159" name="n_2mainValue債務償還比率"/>
        <xdr:cNvSpPr txBox="1"/>
      </xdr:nvSpPr>
      <xdr:spPr>
        <a:xfrm>
          <a:off x="13087427" y="54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105988</xdr:rowOff>
    </xdr:from>
    <xdr:ext cx="469744" cy="259045"/>
    <xdr:sp macro="" textlink="">
      <xdr:nvSpPr>
        <xdr:cNvPr id="160" name="n_3mainValue債務償還比率"/>
        <xdr:cNvSpPr txBox="1"/>
      </xdr:nvSpPr>
      <xdr:spPr>
        <a:xfrm>
          <a:off x="12325427" y="5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29343</xdr:rowOff>
    </xdr:from>
    <xdr:ext cx="469744" cy="259045"/>
    <xdr:sp macro="" textlink="">
      <xdr:nvSpPr>
        <xdr:cNvPr id="161" name="n_4mainValue債務償還比率"/>
        <xdr:cNvSpPr txBox="1"/>
      </xdr:nvSpPr>
      <xdr:spPr>
        <a:xfrm>
          <a:off x="11563427" y="54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5" name="楕円 74"/>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167640</xdr:rowOff>
    </xdr:to>
    <xdr:cxnSp macro="">
      <xdr:nvCxnSpPr>
        <xdr:cNvPr id="76" name="直線コネクタ 75"/>
        <xdr:cNvCxnSpPr/>
      </xdr:nvCxnSpPr>
      <xdr:spPr>
        <a:xfrm>
          <a:off x="3797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74930</xdr:rowOff>
    </xdr:from>
    <xdr:to>
      <xdr:col>15</xdr:col>
      <xdr:colOff>101600</xdr:colOff>
      <xdr:row>39</xdr:row>
      <xdr:rowOff>5080</xdr:rowOff>
    </xdr:to>
    <xdr:sp macro="" textlink="">
      <xdr:nvSpPr>
        <xdr:cNvPr id="77" name="楕円 76"/>
        <xdr:cNvSpPr/>
      </xdr:nvSpPr>
      <xdr:spPr>
        <a:xfrm>
          <a:off x="2857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125730</xdr:rowOff>
    </xdr:from>
    <xdr:to>
      <xdr:col>19</xdr:col>
      <xdr:colOff>177800</xdr:colOff>
      <xdr:row>38</xdr:row>
      <xdr:rowOff>144780</xdr:rowOff>
    </xdr:to>
    <xdr:cxnSp macro="">
      <xdr:nvCxnSpPr>
        <xdr:cNvPr id="78" name="直線コネクタ 77"/>
        <xdr:cNvCxnSpPr/>
      </xdr:nvCxnSpPr>
      <xdr:spPr>
        <a:xfrm>
          <a:off x="2908300" y="6640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125730</xdr:rowOff>
    </xdr:to>
    <xdr:cxnSp macro="">
      <xdr:nvCxnSpPr>
        <xdr:cNvPr id="80" name="直線コネクタ 79"/>
        <xdr:cNvCxnSpPr/>
      </xdr:nvCxnSpPr>
      <xdr:spPr>
        <a:xfrm>
          <a:off x="2019300" y="6625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38735</xdr:rowOff>
    </xdr:from>
    <xdr:to>
      <xdr:col>6</xdr:col>
      <xdr:colOff>38100</xdr:colOff>
      <xdr:row>38</xdr:row>
      <xdr:rowOff>140335</xdr:rowOff>
    </xdr:to>
    <xdr:sp macro="" textlink="">
      <xdr:nvSpPr>
        <xdr:cNvPr id="81" name="楕円 80"/>
        <xdr:cNvSpPr/>
      </xdr:nvSpPr>
      <xdr:spPr>
        <a:xfrm>
          <a:off x="1079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89535</xdr:rowOff>
    </xdr:from>
    <xdr:to>
      <xdr:col>10</xdr:col>
      <xdr:colOff>114300</xdr:colOff>
      <xdr:row>38</xdr:row>
      <xdr:rowOff>110490</xdr:rowOff>
    </xdr:to>
    <xdr:cxnSp macro="">
      <xdr:nvCxnSpPr>
        <xdr:cNvPr id="82" name="直線コネクタ 81"/>
        <xdr:cNvCxnSpPr/>
      </xdr:nvCxnSpPr>
      <xdr:spPr>
        <a:xfrm>
          <a:off x="1130300" y="660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7"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167657</xdr:rowOff>
    </xdr:from>
    <xdr:ext cx="405111" cy="259045"/>
    <xdr:sp macro="" textlink="">
      <xdr:nvSpPr>
        <xdr:cNvPr id="88" name="n_2mainValue【道路】&#10;有形固定資産減価償却率"/>
        <xdr:cNvSpPr txBox="1"/>
      </xdr:nvSpPr>
      <xdr:spPr>
        <a:xfrm>
          <a:off x="2705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9" name="n_3main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131462</xdr:rowOff>
    </xdr:from>
    <xdr:ext cx="405111" cy="259045"/>
    <xdr:sp macro="" textlink="">
      <xdr:nvSpPr>
        <xdr:cNvPr id="90" name="n_4mainValue【道路】&#10;有形固定資産減価償却率"/>
        <xdr:cNvSpPr txBox="1"/>
      </xdr:nvSpPr>
      <xdr:spPr>
        <a:xfrm>
          <a:off x="927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44511</xdr:rowOff>
    </xdr:from>
    <xdr:to>
      <xdr:col>55</xdr:col>
      <xdr:colOff>50800</xdr:colOff>
      <xdr:row>40</xdr:row>
      <xdr:rowOff>146111</xdr:rowOff>
    </xdr:to>
    <xdr:sp macro="" textlink="">
      <xdr:nvSpPr>
        <xdr:cNvPr id="128" name="楕円 127"/>
        <xdr:cNvSpPr/>
      </xdr:nvSpPr>
      <xdr:spPr>
        <a:xfrm>
          <a:off x="10426700" y="69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130888</xdr:rowOff>
    </xdr:from>
    <xdr:ext cx="469744" cy="259045"/>
    <xdr:sp macro="" textlink="">
      <xdr:nvSpPr>
        <xdr:cNvPr id="129" name="【道路】&#10;一人当たり延長該当値テキスト"/>
        <xdr:cNvSpPr txBox="1"/>
      </xdr:nvSpPr>
      <xdr:spPr>
        <a:xfrm>
          <a:off x="10515600" y="68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47780</xdr:rowOff>
    </xdr:from>
    <xdr:to>
      <xdr:col>50</xdr:col>
      <xdr:colOff>165100</xdr:colOff>
      <xdr:row>40</xdr:row>
      <xdr:rowOff>149380</xdr:rowOff>
    </xdr:to>
    <xdr:sp macro="" textlink="">
      <xdr:nvSpPr>
        <xdr:cNvPr id="130" name="楕円 129"/>
        <xdr:cNvSpPr/>
      </xdr:nvSpPr>
      <xdr:spPr>
        <a:xfrm>
          <a:off x="9588500" y="69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95311</xdr:rowOff>
    </xdr:from>
    <xdr:to>
      <xdr:col>55</xdr:col>
      <xdr:colOff>0</xdr:colOff>
      <xdr:row>40</xdr:row>
      <xdr:rowOff>98580</xdr:rowOff>
    </xdr:to>
    <xdr:cxnSp macro="">
      <xdr:nvCxnSpPr>
        <xdr:cNvPr id="131" name="直線コネクタ 130"/>
        <xdr:cNvCxnSpPr/>
      </xdr:nvCxnSpPr>
      <xdr:spPr>
        <a:xfrm flipV="1">
          <a:off x="9639300" y="6953311"/>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49746</xdr:rowOff>
    </xdr:from>
    <xdr:to>
      <xdr:col>46</xdr:col>
      <xdr:colOff>38100</xdr:colOff>
      <xdr:row>40</xdr:row>
      <xdr:rowOff>151346</xdr:rowOff>
    </xdr:to>
    <xdr:sp macro="" textlink="">
      <xdr:nvSpPr>
        <xdr:cNvPr id="132" name="楕円 131"/>
        <xdr:cNvSpPr/>
      </xdr:nvSpPr>
      <xdr:spPr>
        <a:xfrm>
          <a:off x="8699500" y="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98580</xdr:rowOff>
    </xdr:from>
    <xdr:to>
      <xdr:col>50</xdr:col>
      <xdr:colOff>114300</xdr:colOff>
      <xdr:row>40</xdr:row>
      <xdr:rowOff>100546</xdr:rowOff>
    </xdr:to>
    <xdr:cxnSp macro="">
      <xdr:nvCxnSpPr>
        <xdr:cNvPr id="133" name="直線コネクタ 132"/>
        <xdr:cNvCxnSpPr/>
      </xdr:nvCxnSpPr>
      <xdr:spPr>
        <a:xfrm flipV="1">
          <a:off x="8750300" y="6956580"/>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52215</xdr:rowOff>
    </xdr:from>
    <xdr:to>
      <xdr:col>41</xdr:col>
      <xdr:colOff>101600</xdr:colOff>
      <xdr:row>40</xdr:row>
      <xdr:rowOff>153815</xdr:rowOff>
    </xdr:to>
    <xdr:sp macro="" textlink="">
      <xdr:nvSpPr>
        <xdr:cNvPr id="134" name="楕円 133"/>
        <xdr:cNvSpPr/>
      </xdr:nvSpPr>
      <xdr:spPr>
        <a:xfrm>
          <a:off x="7810500" y="69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100546</xdr:rowOff>
    </xdr:from>
    <xdr:to>
      <xdr:col>45</xdr:col>
      <xdr:colOff>177800</xdr:colOff>
      <xdr:row>40</xdr:row>
      <xdr:rowOff>103015</xdr:rowOff>
    </xdr:to>
    <xdr:cxnSp macro="">
      <xdr:nvCxnSpPr>
        <xdr:cNvPr id="135" name="直線コネクタ 134"/>
        <xdr:cNvCxnSpPr/>
      </xdr:nvCxnSpPr>
      <xdr:spPr>
        <a:xfrm flipV="1">
          <a:off x="7861300" y="695854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52923</xdr:rowOff>
    </xdr:from>
    <xdr:to>
      <xdr:col>36</xdr:col>
      <xdr:colOff>165100</xdr:colOff>
      <xdr:row>40</xdr:row>
      <xdr:rowOff>154523</xdr:rowOff>
    </xdr:to>
    <xdr:sp macro="" textlink="">
      <xdr:nvSpPr>
        <xdr:cNvPr id="136" name="楕円 135"/>
        <xdr:cNvSpPr/>
      </xdr:nvSpPr>
      <xdr:spPr>
        <a:xfrm>
          <a:off x="6921500" y="69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103015</xdr:rowOff>
    </xdr:from>
    <xdr:to>
      <xdr:col>41</xdr:col>
      <xdr:colOff>50800</xdr:colOff>
      <xdr:row>40</xdr:row>
      <xdr:rowOff>103723</xdr:rowOff>
    </xdr:to>
    <xdr:cxnSp macro="">
      <xdr:nvCxnSpPr>
        <xdr:cNvPr id="137" name="直線コネクタ 136"/>
        <xdr:cNvCxnSpPr/>
      </xdr:nvCxnSpPr>
      <xdr:spPr>
        <a:xfrm flipV="1">
          <a:off x="6972300" y="696101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140507</xdr:rowOff>
    </xdr:from>
    <xdr:ext cx="469744" cy="259045"/>
    <xdr:sp macro="" textlink="">
      <xdr:nvSpPr>
        <xdr:cNvPr id="142" name="n_1mainValue【道路】&#10;一人当たり延長"/>
        <xdr:cNvSpPr txBox="1"/>
      </xdr:nvSpPr>
      <xdr:spPr>
        <a:xfrm>
          <a:off x="9391727" y="69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142473</xdr:rowOff>
    </xdr:from>
    <xdr:ext cx="469744" cy="259045"/>
    <xdr:sp macro="" textlink="">
      <xdr:nvSpPr>
        <xdr:cNvPr id="143" name="n_2mainValue【道路】&#10;一人当たり延長"/>
        <xdr:cNvSpPr txBox="1"/>
      </xdr:nvSpPr>
      <xdr:spPr>
        <a:xfrm>
          <a:off x="8515427" y="70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144942</xdr:rowOff>
    </xdr:from>
    <xdr:ext cx="469744" cy="259045"/>
    <xdr:sp macro="" textlink="">
      <xdr:nvSpPr>
        <xdr:cNvPr id="144" name="n_3mainValue【道路】&#10;一人当たり延長"/>
        <xdr:cNvSpPr txBox="1"/>
      </xdr:nvSpPr>
      <xdr:spPr>
        <a:xfrm>
          <a:off x="7626427" y="70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145650</xdr:rowOff>
    </xdr:from>
    <xdr:ext cx="469744" cy="259045"/>
    <xdr:sp macro="" textlink="">
      <xdr:nvSpPr>
        <xdr:cNvPr id="145" name="n_4mainValue【道路】&#10;一人当たり延長"/>
        <xdr:cNvSpPr txBox="1"/>
      </xdr:nvSpPr>
      <xdr:spPr>
        <a:xfrm>
          <a:off x="6737427" y="700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7" name="楕円 186"/>
        <xdr:cNvSpPr/>
      </xdr:nvSpPr>
      <xdr:spPr>
        <a:xfrm>
          <a:off x="4584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151328</xdr:rowOff>
    </xdr:from>
    <xdr:ext cx="405111" cy="259045"/>
    <xdr:sp macro="" textlink="">
      <xdr:nvSpPr>
        <xdr:cNvPr id="188" name="【橋りょう・トンネル】&#10;有形固定資産減価償却率該当値テキスト"/>
        <xdr:cNvSpPr txBox="1"/>
      </xdr:nvSpPr>
      <xdr:spPr>
        <a:xfrm>
          <a:off x="4673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89" name="楕円 188"/>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135527</xdr:rowOff>
    </xdr:to>
    <xdr:cxnSp macro="">
      <xdr:nvCxnSpPr>
        <xdr:cNvPr id="190" name="直線コネクタ 189"/>
        <xdr:cNvCxnSpPr/>
      </xdr:nvCxnSpPr>
      <xdr:spPr>
        <a:xfrm flipV="1">
          <a:off x="3797300" y="1051070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133713</xdr:rowOff>
    </xdr:from>
    <xdr:to>
      <xdr:col>15</xdr:col>
      <xdr:colOff>101600</xdr:colOff>
      <xdr:row>62</xdr:row>
      <xdr:rowOff>63863</xdr:rowOff>
    </xdr:to>
    <xdr:sp macro="" textlink="">
      <xdr:nvSpPr>
        <xdr:cNvPr id="191" name="楕円 190"/>
        <xdr:cNvSpPr/>
      </xdr:nvSpPr>
      <xdr:spPr>
        <a:xfrm>
          <a:off x="2857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62</xdr:row>
      <xdr:rowOff>13063</xdr:rowOff>
    </xdr:to>
    <xdr:cxnSp macro="">
      <xdr:nvCxnSpPr>
        <xdr:cNvPr id="192" name="直線コネクタ 191"/>
        <xdr:cNvCxnSpPr/>
      </xdr:nvCxnSpPr>
      <xdr:spPr>
        <a:xfrm flipV="1">
          <a:off x="2908300" y="105939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93" name="楕円 192"/>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62049</xdr:rowOff>
    </xdr:to>
    <xdr:cxnSp macro="">
      <xdr:nvCxnSpPr>
        <xdr:cNvPr id="194" name="直線コネクタ 193"/>
        <xdr:cNvCxnSpPr/>
      </xdr:nvCxnSpPr>
      <xdr:spPr>
        <a:xfrm flipV="1">
          <a:off x="2019300" y="106429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5" name="楕円 194"/>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62049</xdr:rowOff>
    </xdr:to>
    <xdr:cxnSp macro="">
      <xdr:nvCxnSpPr>
        <xdr:cNvPr id="196" name="直線コネクタ 195"/>
        <xdr:cNvCxnSpPr/>
      </xdr:nvCxnSpPr>
      <xdr:spPr>
        <a:xfrm>
          <a:off x="1130300" y="106870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1" name="n_1mainValue【橋りょう・トンネル】&#10;有形固定資産減価償却率"/>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54990</xdr:rowOff>
    </xdr:from>
    <xdr:ext cx="405111" cy="259045"/>
    <xdr:sp macro="" textlink="">
      <xdr:nvSpPr>
        <xdr:cNvPr id="202" name="n_2mainValue【橋りょう・トンネル】&#10;有形固定資産減価償却率"/>
        <xdr:cNvSpPr txBox="1"/>
      </xdr:nvSpPr>
      <xdr:spPr>
        <a:xfrm>
          <a:off x="2705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203" name="n_3mainValue【橋りょう・トンネル】&#10;有形固定資産減価償却率"/>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4" name="n_4mainValue【橋りょう・トンネ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124989</xdr:rowOff>
    </xdr:from>
    <xdr:to>
      <xdr:col>55</xdr:col>
      <xdr:colOff>50800</xdr:colOff>
      <xdr:row>64</xdr:row>
      <xdr:rowOff>55139</xdr:rowOff>
    </xdr:to>
    <xdr:sp macro="" textlink="">
      <xdr:nvSpPr>
        <xdr:cNvPr id="244" name="楕円 243"/>
        <xdr:cNvSpPr/>
      </xdr:nvSpPr>
      <xdr:spPr>
        <a:xfrm>
          <a:off x="10426700" y="109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39916</xdr:rowOff>
    </xdr:from>
    <xdr:ext cx="534377" cy="259045"/>
    <xdr:sp macro="" textlink="">
      <xdr:nvSpPr>
        <xdr:cNvPr id="245" name="【橋りょう・トンネル】&#10;一人当たり有形固定資産（償却資産）額該当値テキスト"/>
        <xdr:cNvSpPr txBox="1"/>
      </xdr:nvSpPr>
      <xdr:spPr>
        <a:xfrm>
          <a:off x="10515600" y="108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132402</xdr:rowOff>
    </xdr:from>
    <xdr:to>
      <xdr:col>50</xdr:col>
      <xdr:colOff>165100</xdr:colOff>
      <xdr:row>64</xdr:row>
      <xdr:rowOff>62552</xdr:rowOff>
    </xdr:to>
    <xdr:sp macro="" textlink="">
      <xdr:nvSpPr>
        <xdr:cNvPr id="246" name="楕円 245"/>
        <xdr:cNvSpPr/>
      </xdr:nvSpPr>
      <xdr:spPr>
        <a:xfrm>
          <a:off x="9588500" y="109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4339</xdr:rowOff>
    </xdr:from>
    <xdr:to>
      <xdr:col>55</xdr:col>
      <xdr:colOff>0</xdr:colOff>
      <xdr:row>64</xdr:row>
      <xdr:rowOff>11752</xdr:rowOff>
    </xdr:to>
    <xdr:cxnSp macro="">
      <xdr:nvCxnSpPr>
        <xdr:cNvPr id="247" name="直線コネクタ 246"/>
        <xdr:cNvCxnSpPr/>
      </xdr:nvCxnSpPr>
      <xdr:spPr>
        <a:xfrm flipV="1">
          <a:off x="9639300" y="10977139"/>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136829</xdr:rowOff>
    </xdr:from>
    <xdr:to>
      <xdr:col>46</xdr:col>
      <xdr:colOff>38100</xdr:colOff>
      <xdr:row>64</xdr:row>
      <xdr:rowOff>66979</xdr:rowOff>
    </xdr:to>
    <xdr:sp macro="" textlink="">
      <xdr:nvSpPr>
        <xdr:cNvPr id="248" name="楕円 247"/>
        <xdr:cNvSpPr/>
      </xdr:nvSpPr>
      <xdr:spPr>
        <a:xfrm>
          <a:off x="8699500" y="109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11752</xdr:rowOff>
    </xdr:from>
    <xdr:to>
      <xdr:col>50</xdr:col>
      <xdr:colOff>114300</xdr:colOff>
      <xdr:row>64</xdr:row>
      <xdr:rowOff>16179</xdr:rowOff>
    </xdr:to>
    <xdr:cxnSp macro="">
      <xdr:nvCxnSpPr>
        <xdr:cNvPr id="249" name="直線コネクタ 248"/>
        <xdr:cNvCxnSpPr/>
      </xdr:nvCxnSpPr>
      <xdr:spPr>
        <a:xfrm flipV="1">
          <a:off x="8750300" y="10984552"/>
          <a:ext cx="8890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88191</xdr:rowOff>
    </xdr:from>
    <xdr:to>
      <xdr:col>41</xdr:col>
      <xdr:colOff>101600</xdr:colOff>
      <xdr:row>64</xdr:row>
      <xdr:rowOff>18341</xdr:rowOff>
    </xdr:to>
    <xdr:sp macro="" textlink="">
      <xdr:nvSpPr>
        <xdr:cNvPr id="250" name="楕円 249"/>
        <xdr:cNvSpPr/>
      </xdr:nvSpPr>
      <xdr:spPr>
        <a:xfrm>
          <a:off x="7810500" y="10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138991</xdr:rowOff>
    </xdr:from>
    <xdr:to>
      <xdr:col>45</xdr:col>
      <xdr:colOff>177800</xdr:colOff>
      <xdr:row>64</xdr:row>
      <xdr:rowOff>16179</xdr:rowOff>
    </xdr:to>
    <xdr:cxnSp macro="">
      <xdr:nvCxnSpPr>
        <xdr:cNvPr id="251" name="直線コネクタ 250"/>
        <xdr:cNvCxnSpPr/>
      </xdr:nvCxnSpPr>
      <xdr:spPr>
        <a:xfrm>
          <a:off x="7861300" y="10940341"/>
          <a:ext cx="889000" cy="4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90121</xdr:rowOff>
    </xdr:from>
    <xdr:to>
      <xdr:col>36</xdr:col>
      <xdr:colOff>165100</xdr:colOff>
      <xdr:row>64</xdr:row>
      <xdr:rowOff>20271</xdr:rowOff>
    </xdr:to>
    <xdr:sp macro="" textlink="">
      <xdr:nvSpPr>
        <xdr:cNvPr id="252" name="楕円 251"/>
        <xdr:cNvSpPr/>
      </xdr:nvSpPr>
      <xdr:spPr>
        <a:xfrm>
          <a:off x="6921500" y="108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138991</xdr:rowOff>
    </xdr:from>
    <xdr:to>
      <xdr:col>41</xdr:col>
      <xdr:colOff>50800</xdr:colOff>
      <xdr:row>63</xdr:row>
      <xdr:rowOff>140921</xdr:rowOff>
    </xdr:to>
    <xdr:cxnSp macro="">
      <xdr:nvCxnSpPr>
        <xdr:cNvPr id="253" name="直線コネクタ 252"/>
        <xdr:cNvCxnSpPr/>
      </xdr:nvCxnSpPr>
      <xdr:spPr>
        <a:xfrm flipV="1">
          <a:off x="6972300" y="1094034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53679</xdr:rowOff>
    </xdr:from>
    <xdr:ext cx="534377" cy="259045"/>
    <xdr:sp macro="" textlink="">
      <xdr:nvSpPr>
        <xdr:cNvPr id="258" name="n_1mainValue【橋りょう・トンネル】&#10;一人当たり有形固定資産（償却資産）額"/>
        <xdr:cNvSpPr txBox="1"/>
      </xdr:nvSpPr>
      <xdr:spPr>
        <a:xfrm>
          <a:off x="9359411" y="110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58106</xdr:rowOff>
    </xdr:from>
    <xdr:ext cx="534377" cy="259045"/>
    <xdr:sp macro="" textlink="">
      <xdr:nvSpPr>
        <xdr:cNvPr id="259" name="n_2mainValue【橋りょう・トンネル】&#10;一人当たり有形固定資産（償却資産）額"/>
        <xdr:cNvSpPr txBox="1"/>
      </xdr:nvSpPr>
      <xdr:spPr>
        <a:xfrm>
          <a:off x="8483111" y="11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9468</xdr:rowOff>
    </xdr:from>
    <xdr:ext cx="534377" cy="259045"/>
    <xdr:sp macro="" textlink="">
      <xdr:nvSpPr>
        <xdr:cNvPr id="260" name="n_3mainValue【橋りょう・トンネル】&#10;一人当たり有形固定資産（償却資産）額"/>
        <xdr:cNvSpPr txBox="1"/>
      </xdr:nvSpPr>
      <xdr:spPr>
        <a:xfrm>
          <a:off x="7594111" y="109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11398</xdr:rowOff>
    </xdr:from>
    <xdr:ext cx="534377" cy="259045"/>
    <xdr:sp macro="" textlink="">
      <xdr:nvSpPr>
        <xdr:cNvPr id="261" name="n_4mainValue【橋りょう・トンネル】&#10;一人当たり有形固定資産（償却資産）額"/>
        <xdr:cNvSpPr txBox="1"/>
      </xdr:nvSpPr>
      <xdr:spPr>
        <a:xfrm>
          <a:off x="6705111" y="109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88264</xdr:rowOff>
    </xdr:from>
    <xdr:to>
      <xdr:col>24</xdr:col>
      <xdr:colOff>114300</xdr:colOff>
      <xdr:row>86</xdr:row>
      <xdr:rowOff>18414</xdr:rowOff>
    </xdr:to>
    <xdr:sp macro="" textlink="">
      <xdr:nvSpPr>
        <xdr:cNvPr id="302" name="楕円 301"/>
        <xdr:cNvSpPr/>
      </xdr:nvSpPr>
      <xdr:spPr>
        <a:xfrm>
          <a:off x="4584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3191</xdr:rowOff>
    </xdr:from>
    <xdr:ext cx="405111" cy="259045"/>
    <xdr:sp macro="" textlink="">
      <xdr:nvSpPr>
        <xdr:cNvPr id="303" name="【公営住宅】&#10;有形固定資産減価償却率該当値テキスト"/>
        <xdr:cNvSpPr txBox="1"/>
      </xdr:nvSpPr>
      <xdr:spPr>
        <a:xfrm>
          <a:off x="4673600" y="1457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304" name="楕円 303"/>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139064</xdr:rowOff>
    </xdr:to>
    <xdr:cxnSp macro="">
      <xdr:nvCxnSpPr>
        <xdr:cNvPr id="305" name="直線コネクタ 304"/>
        <xdr:cNvCxnSpPr/>
      </xdr:nvCxnSpPr>
      <xdr:spPr>
        <a:xfrm>
          <a:off x="3797300" y="147027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306" name="楕円 305"/>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110489</xdr:rowOff>
    </xdr:from>
    <xdr:to>
      <xdr:col>19</xdr:col>
      <xdr:colOff>177800</xdr:colOff>
      <xdr:row>85</xdr:row>
      <xdr:rowOff>129539</xdr:rowOff>
    </xdr:to>
    <xdr:cxnSp macro="">
      <xdr:nvCxnSpPr>
        <xdr:cNvPr id="307" name="直線コネクタ 306"/>
        <xdr:cNvCxnSpPr/>
      </xdr:nvCxnSpPr>
      <xdr:spPr>
        <a:xfrm>
          <a:off x="2908300" y="14683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42545</xdr:rowOff>
    </xdr:from>
    <xdr:to>
      <xdr:col>10</xdr:col>
      <xdr:colOff>165100</xdr:colOff>
      <xdr:row>85</xdr:row>
      <xdr:rowOff>144145</xdr:rowOff>
    </xdr:to>
    <xdr:sp macro="" textlink="">
      <xdr:nvSpPr>
        <xdr:cNvPr id="308" name="楕円 307"/>
        <xdr:cNvSpPr/>
      </xdr:nvSpPr>
      <xdr:spPr>
        <a:xfrm>
          <a:off x="1968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93345</xdr:rowOff>
    </xdr:from>
    <xdr:to>
      <xdr:col>15</xdr:col>
      <xdr:colOff>50800</xdr:colOff>
      <xdr:row>85</xdr:row>
      <xdr:rowOff>110489</xdr:rowOff>
    </xdr:to>
    <xdr:cxnSp macro="">
      <xdr:nvCxnSpPr>
        <xdr:cNvPr id="309" name="直線コネクタ 308"/>
        <xdr:cNvCxnSpPr/>
      </xdr:nvCxnSpPr>
      <xdr:spPr>
        <a:xfrm>
          <a:off x="2019300" y="146665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19686</xdr:rowOff>
    </xdr:from>
    <xdr:to>
      <xdr:col>6</xdr:col>
      <xdr:colOff>38100</xdr:colOff>
      <xdr:row>85</xdr:row>
      <xdr:rowOff>121286</xdr:rowOff>
    </xdr:to>
    <xdr:sp macro="" textlink="">
      <xdr:nvSpPr>
        <xdr:cNvPr id="310" name="楕円 309"/>
        <xdr:cNvSpPr/>
      </xdr:nvSpPr>
      <xdr:spPr>
        <a:xfrm>
          <a:off x="1079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70486</xdr:rowOff>
    </xdr:from>
    <xdr:to>
      <xdr:col>10</xdr:col>
      <xdr:colOff>114300</xdr:colOff>
      <xdr:row>85</xdr:row>
      <xdr:rowOff>93345</xdr:rowOff>
    </xdr:to>
    <xdr:cxnSp macro="">
      <xdr:nvCxnSpPr>
        <xdr:cNvPr id="311" name="直線コネクタ 310"/>
        <xdr:cNvCxnSpPr/>
      </xdr:nvCxnSpPr>
      <xdr:spPr>
        <a:xfrm>
          <a:off x="1130300" y="146437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316" name="n_1mainValue【公営住宅】&#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317" name="n_2mainValue【公営住宅】&#10;有形固定資産減価償却率"/>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135272</xdr:rowOff>
    </xdr:from>
    <xdr:ext cx="405111" cy="259045"/>
    <xdr:sp macro="" textlink="">
      <xdr:nvSpPr>
        <xdr:cNvPr id="318" name="n_3mainValue【公営住宅】&#10;有形固定資産減価償却率"/>
        <xdr:cNvSpPr txBox="1"/>
      </xdr:nvSpPr>
      <xdr:spPr>
        <a:xfrm>
          <a:off x="1816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112413</xdr:rowOff>
    </xdr:from>
    <xdr:ext cx="405111" cy="259045"/>
    <xdr:sp macro="" textlink="">
      <xdr:nvSpPr>
        <xdr:cNvPr id="319" name="n_4mainValue【公営住宅】&#10;有形固定資産減価償却率"/>
        <xdr:cNvSpPr txBox="1"/>
      </xdr:nvSpPr>
      <xdr:spPr>
        <a:xfrm>
          <a:off x="927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56206</xdr:rowOff>
    </xdr:from>
    <xdr:to>
      <xdr:col>55</xdr:col>
      <xdr:colOff>50800</xdr:colOff>
      <xdr:row>86</xdr:row>
      <xdr:rowOff>157806</xdr:rowOff>
    </xdr:to>
    <xdr:sp macro="" textlink="">
      <xdr:nvSpPr>
        <xdr:cNvPr id="361" name="楕円 360"/>
        <xdr:cNvSpPr/>
      </xdr:nvSpPr>
      <xdr:spPr>
        <a:xfrm>
          <a:off x="10426700" y="148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1257</xdr:rowOff>
    </xdr:from>
    <xdr:ext cx="469744" cy="259045"/>
    <xdr:sp macro="" textlink="">
      <xdr:nvSpPr>
        <xdr:cNvPr id="362" name="【公営住宅】&#10;一人当たり面積該当値テキスト"/>
        <xdr:cNvSpPr txBox="1"/>
      </xdr:nvSpPr>
      <xdr:spPr>
        <a:xfrm>
          <a:off x="10515600" y="147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57153</xdr:rowOff>
    </xdr:from>
    <xdr:to>
      <xdr:col>50</xdr:col>
      <xdr:colOff>165100</xdr:colOff>
      <xdr:row>86</xdr:row>
      <xdr:rowOff>158753</xdr:rowOff>
    </xdr:to>
    <xdr:sp macro="" textlink="">
      <xdr:nvSpPr>
        <xdr:cNvPr id="363" name="楕円 362"/>
        <xdr:cNvSpPr/>
      </xdr:nvSpPr>
      <xdr:spPr>
        <a:xfrm>
          <a:off x="9588500" y="148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107006</xdr:rowOff>
    </xdr:from>
    <xdr:to>
      <xdr:col>55</xdr:col>
      <xdr:colOff>0</xdr:colOff>
      <xdr:row>86</xdr:row>
      <xdr:rowOff>107953</xdr:rowOff>
    </xdr:to>
    <xdr:cxnSp macro="">
      <xdr:nvCxnSpPr>
        <xdr:cNvPr id="364" name="直線コネクタ 363"/>
        <xdr:cNvCxnSpPr/>
      </xdr:nvCxnSpPr>
      <xdr:spPr>
        <a:xfrm flipV="1">
          <a:off x="9639300" y="14851706"/>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57317</xdr:rowOff>
    </xdr:from>
    <xdr:to>
      <xdr:col>46</xdr:col>
      <xdr:colOff>38100</xdr:colOff>
      <xdr:row>86</xdr:row>
      <xdr:rowOff>158917</xdr:rowOff>
    </xdr:to>
    <xdr:sp macro="" textlink="">
      <xdr:nvSpPr>
        <xdr:cNvPr id="365" name="楕円 364"/>
        <xdr:cNvSpPr/>
      </xdr:nvSpPr>
      <xdr:spPr>
        <a:xfrm>
          <a:off x="8699500" y="148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107953</xdr:rowOff>
    </xdr:from>
    <xdr:to>
      <xdr:col>50</xdr:col>
      <xdr:colOff>114300</xdr:colOff>
      <xdr:row>86</xdr:row>
      <xdr:rowOff>108117</xdr:rowOff>
    </xdr:to>
    <xdr:cxnSp macro="">
      <xdr:nvCxnSpPr>
        <xdr:cNvPr id="366" name="直線コネクタ 365"/>
        <xdr:cNvCxnSpPr/>
      </xdr:nvCxnSpPr>
      <xdr:spPr>
        <a:xfrm flipV="1">
          <a:off x="8750300" y="1485265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55945</xdr:rowOff>
    </xdr:from>
    <xdr:to>
      <xdr:col>41</xdr:col>
      <xdr:colOff>101600</xdr:colOff>
      <xdr:row>86</xdr:row>
      <xdr:rowOff>157545</xdr:rowOff>
    </xdr:to>
    <xdr:sp macro="" textlink="">
      <xdr:nvSpPr>
        <xdr:cNvPr id="367" name="楕円 366"/>
        <xdr:cNvSpPr/>
      </xdr:nvSpPr>
      <xdr:spPr>
        <a:xfrm>
          <a:off x="7810500" y="1480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106745</xdr:rowOff>
    </xdr:from>
    <xdr:to>
      <xdr:col>45</xdr:col>
      <xdr:colOff>177800</xdr:colOff>
      <xdr:row>86</xdr:row>
      <xdr:rowOff>108117</xdr:rowOff>
    </xdr:to>
    <xdr:cxnSp macro="">
      <xdr:nvCxnSpPr>
        <xdr:cNvPr id="368" name="直線コネクタ 367"/>
        <xdr:cNvCxnSpPr/>
      </xdr:nvCxnSpPr>
      <xdr:spPr>
        <a:xfrm>
          <a:off x="7861300" y="148514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55651</xdr:rowOff>
    </xdr:from>
    <xdr:to>
      <xdr:col>36</xdr:col>
      <xdr:colOff>165100</xdr:colOff>
      <xdr:row>86</xdr:row>
      <xdr:rowOff>157251</xdr:rowOff>
    </xdr:to>
    <xdr:sp macro="" textlink="">
      <xdr:nvSpPr>
        <xdr:cNvPr id="369" name="楕円 368"/>
        <xdr:cNvSpPr/>
      </xdr:nvSpPr>
      <xdr:spPr>
        <a:xfrm>
          <a:off x="6921500" y="148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106451</xdr:rowOff>
    </xdr:from>
    <xdr:to>
      <xdr:col>41</xdr:col>
      <xdr:colOff>50800</xdr:colOff>
      <xdr:row>86</xdr:row>
      <xdr:rowOff>106745</xdr:rowOff>
    </xdr:to>
    <xdr:cxnSp macro="">
      <xdr:nvCxnSpPr>
        <xdr:cNvPr id="370" name="直線コネクタ 369"/>
        <xdr:cNvCxnSpPr/>
      </xdr:nvCxnSpPr>
      <xdr:spPr>
        <a:xfrm>
          <a:off x="6972300" y="1485115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149880</xdr:rowOff>
    </xdr:from>
    <xdr:ext cx="469744" cy="259045"/>
    <xdr:sp macro="" textlink="">
      <xdr:nvSpPr>
        <xdr:cNvPr id="375" name="n_1mainValue【公営住宅】&#10;一人当たり面積"/>
        <xdr:cNvSpPr txBox="1"/>
      </xdr:nvSpPr>
      <xdr:spPr>
        <a:xfrm>
          <a:off x="9391727" y="148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150044</xdr:rowOff>
    </xdr:from>
    <xdr:ext cx="469744" cy="259045"/>
    <xdr:sp macro="" textlink="">
      <xdr:nvSpPr>
        <xdr:cNvPr id="376" name="n_2mainValue【公営住宅】&#10;一人当たり面積"/>
        <xdr:cNvSpPr txBox="1"/>
      </xdr:nvSpPr>
      <xdr:spPr>
        <a:xfrm>
          <a:off x="8515427" y="1489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148672</xdr:rowOff>
    </xdr:from>
    <xdr:ext cx="469744" cy="259045"/>
    <xdr:sp macro="" textlink="">
      <xdr:nvSpPr>
        <xdr:cNvPr id="377" name="n_3mainValue【公営住宅】&#10;一人当たり面積"/>
        <xdr:cNvSpPr txBox="1"/>
      </xdr:nvSpPr>
      <xdr:spPr>
        <a:xfrm>
          <a:off x="7626427" y="1489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148378</xdr:rowOff>
    </xdr:from>
    <xdr:ext cx="469744" cy="259045"/>
    <xdr:sp macro="" textlink="">
      <xdr:nvSpPr>
        <xdr:cNvPr id="378" name="n_4mainValue【公営住宅】&#10;一人当たり面積"/>
        <xdr:cNvSpPr txBox="1"/>
      </xdr:nvSpPr>
      <xdr:spPr>
        <a:xfrm>
          <a:off x="6737427" y="1489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420" name="楕円 419"/>
        <xdr:cNvSpPr/>
      </xdr:nvSpPr>
      <xdr:spPr>
        <a:xfrm>
          <a:off x="4584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421" name="【港湾・漁港】&#10;有形固定資産減価償却率該当値テキスト"/>
        <xdr:cNvSpPr txBox="1"/>
      </xdr:nvSpPr>
      <xdr:spPr>
        <a:xfrm>
          <a:off x="4673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22" name="楕円 421"/>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22316</xdr:rowOff>
    </xdr:to>
    <xdr:cxnSp macro="">
      <xdr:nvCxnSpPr>
        <xdr:cNvPr id="423" name="直線コネクタ 422"/>
        <xdr:cNvCxnSpPr/>
      </xdr:nvCxnSpPr>
      <xdr:spPr>
        <a:xfrm>
          <a:off x="3797300" y="178220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4" name="楕円 423"/>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103</xdr:row>
      <xdr:rowOff>162742</xdr:rowOff>
    </xdr:to>
    <xdr:cxnSp macro="">
      <xdr:nvCxnSpPr>
        <xdr:cNvPr id="425" name="直線コネクタ 424"/>
        <xdr:cNvCxnSpPr/>
      </xdr:nvCxnSpPr>
      <xdr:spPr>
        <a:xfrm>
          <a:off x="2908300" y="17822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26" name="楕円 425"/>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103</xdr:row>
      <xdr:rowOff>162742</xdr:rowOff>
    </xdr:to>
    <xdr:cxnSp macro="">
      <xdr:nvCxnSpPr>
        <xdr:cNvPr id="427" name="直線コネクタ 426"/>
        <xdr:cNvCxnSpPr/>
      </xdr:nvCxnSpPr>
      <xdr:spPr>
        <a:xfrm>
          <a:off x="2019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51526</xdr:rowOff>
    </xdr:from>
    <xdr:to>
      <xdr:col>6</xdr:col>
      <xdr:colOff>38100</xdr:colOff>
      <xdr:row>103</xdr:row>
      <xdr:rowOff>153126</xdr:rowOff>
    </xdr:to>
    <xdr:sp macro="" textlink="">
      <xdr:nvSpPr>
        <xdr:cNvPr id="428" name="楕円 427"/>
        <xdr:cNvSpPr/>
      </xdr:nvSpPr>
      <xdr:spPr>
        <a:xfrm>
          <a:off x="1079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102326</xdr:rowOff>
    </xdr:from>
    <xdr:to>
      <xdr:col>10</xdr:col>
      <xdr:colOff>114300</xdr:colOff>
      <xdr:row>103</xdr:row>
      <xdr:rowOff>130084</xdr:rowOff>
    </xdr:to>
    <xdr:cxnSp macro="">
      <xdr:nvCxnSpPr>
        <xdr:cNvPr id="429" name="直線コネクタ 428"/>
        <xdr:cNvCxnSpPr/>
      </xdr:nvCxnSpPr>
      <xdr:spPr>
        <a:xfrm>
          <a:off x="1130300" y="1776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30"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32" name="n_3ave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3"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34" name="n_1mainValue【港湾・漁港】&#10;有形固定資産減価償却率"/>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5" name="n_2mainValue【港湾・漁港】&#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36" name="n_3mainValue【港湾・漁港】&#10;有形固定資産減価償却率"/>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169653</xdr:rowOff>
    </xdr:from>
    <xdr:ext cx="405111" cy="259045"/>
    <xdr:sp macro="" textlink="">
      <xdr:nvSpPr>
        <xdr:cNvPr id="437" name="n_4mainValue【港湾・漁港】&#10;有形固定資産減価償却率"/>
        <xdr:cNvSpPr txBox="1"/>
      </xdr:nvSpPr>
      <xdr:spPr>
        <a:xfrm>
          <a:off x="927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64"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33829</xdr:rowOff>
    </xdr:from>
    <xdr:to>
      <xdr:col>55</xdr:col>
      <xdr:colOff>50800</xdr:colOff>
      <xdr:row>105</xdr:row>
      <xdr:rowOff>135429</xdr:rowOff>
    </xdr:to>
    <xdr:sp macro="" textlink="">
      <xdr:nvSpPr>
        <xdr:cNvPr id="475" name="楕円 474"/>
        <xdr:cNvSpPr/>
      </xdr:nvSpPr>
      <xdr:spPr>
        <a:xfrm>
          <a:off x="10426700" y="180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56706</xdr:rowOff>
    </xdr:from>
    <xdr:ext cx="599010" cy="259045"/>
    <xdr:sp macro="" textlink="">
      <xdr:nvSpPr>
        <xdr:cNvPr id="476" name="【港湾・漁港】&#10;一人当たり有形固定資産（償却資産）額該当値テキスト"/>
        <xdr:cNvSpPr txBox="1"/>
      </xdr:nvSpPr>
      <xdr:spPr>
        <a:xfrm>
          <a:off x="10515600" y="178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41720</xdr:rowOff>
    </xdr:from>
    <xdr:to>
      <xdr:col>50</xdr:col>
      <xdr:colOff>165100</xdr:colOff>
      <xdr:row>105</xdr:row>
      <xdr:rowOff>143320</xdr:rowOff>
    </xdr:to>
    <xdr:sp macro="" textlink="">
      <xdr:nvSpPr>
        <xdr:cNvPr id="477" name="楕円 476"/>
        <xdr:cNvSpPr/>
      </xdr:nvSpPr>
      <xdr:spPr>
        <a:xfrm>
          <a:off x="9588500" y="180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84629</xdr:rowOff>
    </xdr:from>
    <xdr:to>
      <xdr:col>55</xdr:col>
      <xdr:colOff>0</xdr:colOff>
      <xdr:row>105</xdr:row>
      <xdr:rowOff>92520</xdr:rowOff>
    </xdr:to>
    <xdr:cxnSp macro="">
      <xdr:nvCxnSpPr>
        <xdr:cNvPr id="478" name="直線コネクタ 477"/>
        <xdr:cNvCxnSpPr/>
      </xdr:nvCxnSpPr>
      <xdr:spPr>
        <a:xfrm flipV="1">
          <a:off x="9639300" y="18086879"/>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69515</xdr:rowOff>
    </xdr:from>
    <xdr:to>
      <xdr:col>46</xdr:col>
      <xdr:colOff>38100</xdr:colOff>
      <xdr:row>105</xdr:row>
      <xdr:rowOff>171115</xdr:rowOff>
    </xdr:to>
    <xdr:sp macro="" textlink="">
      <xdr:nvSpPr>
        <xdr:cNvPr id="479" name="楕円 478"/>
        <xdr:cNvSpPr/>
      </xdr:nvSpPr>
      <xdr:spPr>
        <a:xfrm>
          <a:off x="8699500" y="180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92520</xdr:rowOff>
    </xdr:from>
    <xdr:to>
      <xdr:col>50</xdr:col>
      <xdr:colOff>114300</xdr:colOff>
      <xdr:row>105</xdr:row>
      <xdr:rowOff>120315</xdr:rowOff>
    </xdr:to>
    <xdr:cxnSp macro="">
      <xdr:nvCxnSpPr>
        <xdr:cNvPr id="480" name="直線コネクタ 479"/>
        <xdr:cNvCxnSpPr/>
      </xdr:nvCxnSpPr>
      <xdr:spPr>
        <a:xfrm flipV="1">
          <a:off x="8750300" y="18094770"/>
          <a:ext cx="889000" cy="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75383</xdr:rowOff>
    </xdr:from>
    <xdr:to>
      <xdr:col>41</xdr:col>
      <xdr:colOff>101600</xdr:colOff>
      <xdr:row>106</xdr:row>
      <xdr:rowOff>5533</xdr:rowOff>
    </xdr:to>
    <xdr:sp macro="" textlink="">
      <xdr:nvSpPr>
        <xdr:cNvPr id="481" name="楕円 480"/>
        <xdr:cNvSpPr/>
      </xdr:nvSpPr>
      <xdr:spPr>
        <a:xfrm>
          <a:off x="7810500" y="180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120315</xdr:rowOff>
    </xdr:from>
    <xdr:to>
      <xdr:col>45</xdr:col>
      <xdr:colOff>177800</xdr:colOff>
      <xdr:row>105</xdr:row>
      <xdr:rowOff>126183</xdr:rowOff>
    </xdr:to>
    <xdr:cxnSp macro="">
      <xdr:nvCxnSpPr>
        <xdr:cNvPr id="482" name="直線コネクタ 481"/>
        <xdr:cNvCxnSpPr/>
      </xdr:nvCxnSpPr>
      <xdr:spPr>
        <a:xfrm flipV="1">
          <a:off x="7861300" y="18122565"/>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82415</xdr:rowOff>
    </xdr:from>
    <xdr:to>
      <xdr:col>36</xdr:col>
      <xdr:colOff>165100</xdr:colOff>
      <xdr:row>106</xdr:row>
      <xdr:rowOff>12565</xdr:rowOff>
    </xdr:to>
    <xdr:sp macro="" textlink="">
      <xdr:nvSpPr>
        <xdr:cNvPr id="483" name="楕円 482"/>
        <xdr:cNvSpPr/>
      </xdr:nvSpPr>
      <xdr:spPr>
        <a:xfrm>
          <a:off x="6921500" y="180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126183</xdr:rowOff>
    </xdr:from>
    <xdr:to>
      <xdr:col>41</xdr:col>
      <xdr:colOff>50800</xdr:colOff>
      <xdr:row>105</xdr:row>
      <xdr:rowOff>133215</xdr:rowOff>
    </xdr:to>
    <xdr:cxnSp macro="">
      <xdr:nvCxnSpPr>
        <xdr:cNvPr id="484" name="直線コネクタ 483"/>
        <xdr:cNvCxnSpPr/>
      </xdr:nvCxnSpPr>
      <xdr:spPr>
        <a:xfrm flipV="1">
          <a:off x="6972300" y="18128433"/>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13549</xdr:rowOff>
    </xdr:from>
    <xdr:ext cx="599010" cy="259045"/>
    <xdr:sp macro="" textlink="">
      <xdr:nvSpPr>
        <xdr:cNvPr id="485" name="n_1aveValue【港湾・漁港】&#10;一人当たり有形固定資産（償却資産）額"/>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86" name="n_2aveValue【港湾・漁港】&#10;一人当たり有形固定資産（償却資産）額"/>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168060</xdr:rowOff>
    </xdr:from>
    <xdr:ext cx="599010" cy="259045"/>
    <xdr:sp macro="" textlink="">
      <xdr:nvSpPr>
        <xdr:cNvPr id="487" name="n_3aveValue【港湾・漁港】&#10;一人当たり有形固定資産（償却資産）額"/>
        <xdr:cNvSpPr txBox="1"/>
      </xdr:nvSpPr>
      <xdr:spPr>
        <a:xfrm>
          <a:off x="7561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88" name="n_4aveValue【港湾・漁港】&#10;一人当たり有形固定資産（償却資産）額"/>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159847</xdr:rowOff>
    </xdr:from>
    <xdr:ext cx="599010" cy="259045"/>
    <xdr:sp macro="" textlink="">
      <xdr:nvSpPr>
        <xdr:cNvPr id="489" name="n_1mainValue【港湾・漁港】&#10;一人当たり有形固定資産（償却資産）額"/>
        <xdr:cNvSpPr txBox="1"/>
      </xdr:nvSpPr>
      <xdr:spPr>
        <a:xfrm>
          <a:off x="9327095" y="178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16192</xdr:rowOff>
    </xdr:from>
    <xdr:ext cx="599010" cy="259045"/>
    <xdr:sp macro="" textlink="">
      <xdr:nvSpPr>
        <xdr:cNvPr id="490" name="n_2mainValue【港湾・漁港】&#10;一人当たり有形固定資産（償却資産）額"/>
        <xdr:cNvSpPr txBox="1"/>
      </xdr:nvSpPr>
      <xdr:spPr>
        <a:xfrm>
          <a:off x="8450795" y="1784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22060</xdr:rowOff>
    </xdr:from>
    <xdr:ext cx="599010" cy="259045"/>
    <xdr:sp macro="" textlink="">
      <xdr:nvSpPr>
        <xdr:cNvPr id="491" name="n_3mainValue【港湾・漁港】&#10;一人当たり有形固定資産（償却資産）額"/>
        <xdr:cNvSpPr txBox="1"/>
      </xdr:nvSpPr>
      <xdr:spPr>
        <a:xfrm>
          <a:off x="7561795" y="178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29092</xdr:rowOff>
    </xdr:from>
    <xdr:ext cx="599010" cy="259045"/>
    <xdr:sp macro="" textlink="">
      <xdr:nvSpPr>
        <xdr:cNvPr id="492" name="n_4mainValue【港湾・漁港】&#10;一人当たり有形固定資産（償却資産）額"/>
        <xdr:cNvSpPr txBox="1"/>
      </xdr:nvSpPr>
      <xdr:spPr>
        <a:xfrm>
          <a:off x="6672795" y="178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523"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534" name="楕円 533"/>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152780</xdr:rowOff>
    </xdr:from>
    <xdr:ext cx="405111" cy="259045"/>
    <xdr:sp macro="" textlink="">
      <xdr:nvSpPr>
        <xdr:cNvPr id="535" name="【認定こども園・幼稚園・保育所】&#10;有形固定資産減価償却率該当値テキスト"/>
        <xdr:cNvSpPr txBox="1"/>
      </xdr:nvSpPr>
      <xdr:spPr>
        <a:xfrm>
          <a:off x="16357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128270</xdr:rowOff>
    </xdr:from>
    <xdr:to>
      <xdr:col>81</xdr:col>
      <xdr:colOff>101600</xdr:colOff>
      <xdr:row>41</xdr:row>
      <xdr:rowOff>58420</xdr:rowOff>
    </xdr:to>
    <xdr:sp macro="" textlink="">
      <xdr:nvSpPr>
        <xdr:cNvPr id="536" name="楕円 535"/>
        <xdr:cNvSpPr/>
      </xdr:nvSpPr>
      <xdr:spPr>
        <a:xfrm>
          <a:off x="1543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41</xdr:row>
      <xdr:rowOff>7620</xdr:rowOff>
    </xdr:to>
    <xdr:cxnSp macro="">
      <xdr:nvCxnSpPr>
        <xdr:cNvPr id="537" name="直線コネクタ 536"/>
        <xdr:cNvCxnSpPr/>
      </xdr:nvCxnSpPr>
      <xdr:spPr>
        <a:xfrm flipV="1">
          <a:off x="15481300" y="6181453"/>
          <a:ext cx="838200" cy="8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144599</xdr:rowOff>
    </xdr:from>
    <xdr:to>
      <xdr:col>76</xdr:col>
      <xdr:colOff>165100</xdr:colOff>
      <xdr:row>41</xdr:row>
      <xdr:rowOff>74749</xdr:rowOff>
    </xdr:to>
    <xdr:sp macro="" textlink="">
      <xdr:nvSpPr>
        <xdr:cNvPr id="538" name="楕円 537"/>
        <xdr:cNvSpPr/>
      </xdr:nvSpPr>
      <xdr:spPr>
        <a:xfrm>
          <a:off x="14541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xdr:rowOff>
    </xdr:from>
    <xdr:to>
      <xdr:col>81</xdr:col>
      <xdr:colOff>50800</xdr:colOff>
      <xdr:row>41</xdr:row>
      <xdr:rowOff>23949</xdr:rowOff>
    </xdr:to>
    <xdr:cxnSp macro="">
      <xdr:nvCxnSpPr>
        <xdr:cNvPr id="539" name="直線コネクタ 538"/>
        <xdr:cNvCxnSpPr/>
      </xdr:nvCxnSpPr>
      <xdr:spPr>
        <a:xfrm flipV="1">
          <a:off x="14592300" y="70370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540" name="楕円 539"/>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41</xdr:row>
      <xdr:rowOff>23949</xdr:rowOff>
    </xdr:to>
    <xdr:cxnSp macro="">
      <xdr:nvCxnSpPr>
        <xdr:cNvPr id="541" name="直線コネクタ 540"/>
        <xdr:cNvCxnSpPr/>
      </xdr:nvCxnSpPr>
      <xdr:spPr>
        <a:xfrm>
          <a:off x="13703300" y="6940731"/>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167459</xdr:rowOff>
    </xdr:from>
    <xdr:to>
      <xdr:col>67</xdr:col>
      <xdr:colOff>101600</xdr:colOff>
      <xdr:row>40</xdr:row>
      <xdr:rowOff>97609</xdr:rowOff>
    </xdr:to>
    <xdr:sp macro="" textlink="">
      <xdr:nvSpPr>
        <xdr:cNvPr id="542" name="楕円 541"/>
        <xdr:cNvSpPr/>
      </xdr:nvSpPr>
      <xdr:spPr>
        <a:xfrm>
          <a:off x="1276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46809</xdr:rowOff>
    </xdr:from>
    <xdr:to>
      <xdr:col>71</xdr:col>
      <xdr:colOff>177800</xdr:colOff>
      <xdr:row>40</xdr:row>
      <xdr:rowOff>82731</xdr:rowOff>
    </xdr:to>
    <xdr:cxnSp macro="">
      <xdr:nvCxnSpPr>
        <xdr:cNvPr id="543" name="直線コネクタ 542"/>
        <xdr:cNvCxnSpPr/>
      </xdr:nvCxnSpPr>
      <xdr:spPr>
        <a:xfrm>
          <a:off x="12814300" y="69048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4"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45"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46"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47"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49547</xdr:rowOff>
    </xdr:from>
    <xdr:ext cx="405111" cy="259045"/>
    <xdr:sp macro="" textlink="">
      <xdr:nvSpPr>
        <xdr:cNvPr id="548" name="n_1mainValue【認定こども園・幼稚園・保育所】&#10;有形固定資産減価償却率"/>
        <xdr:cNvSpPr txBox="1"/>
      </xdr:nvSpPr>
      <xdr:spPr>
        <a:xfrm>
          <a:off x="15266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65876</xdr:rowOff>
    </xdr:from>
    <xdr:ext cx="405111" cy="259045"/>
    <xdr:sp macro="" textlink="">
      <xdr:nvSpPr>
        <xdr:cNvPr id="549" name="n_2mainValue【認定こども園・幼稚園・保育所】&#10;有形固定資産減価償却率"/>
        <xdr:cNvSpPr txBox="1"/>
      </xdr:nvSpPr>
      <xdr:spPr>
        <a:xfrm>
          <a:off x="14389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550" name="n_3mainValue【認定こども園・幼稚園・保育所】&#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88736</xdr:rowOff>
    </xdr:from>
    <xdr:ext cx="405111" cy="259045"/>
    <xdr:sp macro="" textlink="">
      <xdr:nvSpPr>
        <xdr:cNvPr id="551" name="n_4mainValue【認定こども園・幼稚園・保育所】&#10;有形固定資産減価償却率"/>
        <xdr:cNvSpPr txBox="1"/>
      </xdr:nvSpPr>
      <xdr:spPr>
        <a:xfrm>
          <a:off x="12611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2"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93" name="楕円 592"/>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30315</xdr:rowOff>
    </xdr:from>
    <xdr:ext cx="469744" cy="259045"/>
    <xdr:sp macro="" textlink="">
      <xdr:nvSpPr>
        <xdr:cNvPr id="594" name="【認定こども園・幼稚園・保育所】&#10;一人当たり面積該当値テキスト"/>
        <xdr:cNvSpPr txBox="1"/>
      </xdr:nvSpPr>
      <xdr:spPr>
        <a:xfrm>
          <a:off x="22199600"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595" name="楕円 594"/>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40</xdr:row>
      <xdr:rowOff>37012</xdr:rowOff>
    </xdr:to>
    <xdr:cxnSp macro="">
      <xdr:nvCxnSpPr>
        <xdr:cNvPr id="596" name="直線コネクタ 595"/>
        <xdr:cNvCxnSpPr/>
      </xdr:nvCxnSpPr>
      <xdr:spPr>
        <a:xfrm flipV="1">
          <a:off x="21323300" y="6744788"/>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597" name="楕円 596"/>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37012</xdr:rowOff>
    </xdr:from>
    <xdr:to>
      <xdr:col>111</xdr:col>
      <xdr:colOff>177800</xdr:colOff>
      <xdr:row>40</xdr:row>
      <xdr:rowOff>40277</xdr:rowOff>
    </xdr:to>
    <xdr:cxnSp macro="">
      <xdr:nvCxnSpPr>
        <xdr:cNvPr id="598" name="直線コネクタ 597"/>
        <xdr:cNvCxnSpPr/>
      </xdr:nvCxnSpPr>
      <xdr:spPr>
        <a:xfrm flipV="1">
          <a:off x="20434300" y="689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99" name="楕円 598"/>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40277</xdr:rowOff>
    </xdr:to>
    <xdr:cxnSp macro="">
      <xdr:nvCxnSpPr>
        <xdr:cNvPr id="600" name="直線コネクタ 599"/>
        <xdr:cNvCxnSpPr/>
      </xdr:nvCxnSpPr>
      <xdr:spPr>
        <a:xfrm>
          <a:off x="19545300" y="6865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601" name="楕円 600"/>
        <xdr:cNvSpPr/>
      </xdr:nvSpPr>
      <xdr:spPr>
        <a:xfrm>
          <a:off x="18605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50074</xdr:rowOff>
    </xdr:to>
    <xdr:cxnSp macro="">
      <xdr:nvCxnSpPr>
        <xdr:cNvPr id="602" name="直線コネクタ 601"/>
        <xdr:cNvCxnSpPr/>
      </xdr:nvCxnSpPr>
      <xdr:spPr>
        <a:xfrm flipV="1">
          <a:off x="18656300" y="686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603"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604"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605"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606"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78939</xdr:rowOff>
    </xdr:from>
    <xdr:ext cx="469744" cy="259045"/>
    <xdr:sp macro="" textlink="">
      <xdr:nvSpPr>
        <xdr:cNvPr id="607" name="n_1mainValue【認定こども園・幼稚園・保育所】&#10;一人当たり面積"/>
        <xdr:cNvSpPr txBox="1"/>
      </xdr:nvSpPr>
      <xdr:spPr>
        <a:xfrm>
          <a:off x="210757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608" name="n_2mainValue【認定こども園・幼稚園・保育所】&#10;一人当たり面積"/>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609"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610" name="n_4main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4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653" name="楕円 652"/>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654" name="【学校施設】&#10;有形固定資産減価償却率該当値テキスト"/>
        <xdr:cNvSpPr txBox="1"/>
      </xdr:nvSpPr>
      <xdr:spPr>
        <a:xfrm>
          <a:off x="16357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655" name="楕円 654"/>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75112</xdr:rowOff>
    </xdr:to>
    <xdr:cxnSp macro="">
      <xdr:nvCxnSpPr>
        <xdr:cNvPr id="656" name="直線コネクタ 655"/>
        <xdr:cNvCxnSpPr/>
      </xdr:nvCxnSpPr>
      <xdr:spPr>
        <a:xfrm>
          <a:off x="15481300" y="99898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657" name="楕円 656"/>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45720</xdr:rowOff>
    </xdr:to>
    <xdr:cxnSp macro="">
      <xdr:nvCxnSpPr>
        <xdr:cNvPr id="658" name="直線コネクタ 657"/>
        <xdr:cNvCxnSpPr/>
      </xdr:nvCxnSpPr>
      <xdr:spPr>
        <a:xfrm>
          <a:off x="14592300" y="99408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659" name="楕円 658"/>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115933</xdr:rowOff>
    </xdr:from>
    <xdr:to>
      <xdr:col>76</xdr:col>
      <xdr:colOff>114300</xdr:colOff>
      <xdr:row>57</xdr:row>
      <xdr:rowOff>168184</xdr:rowOff>
    </xdr:to>
    <xdr:cxnSp macro="">
      <xdr:nvCxnSpPr>
        <xdr:cNvPr id="660" name="直線コネクタ 659"/>
        <xdr:cNvCxnSpPr/>
      </xdr:nvCxnSpPr>
      <xdr:spPr>
        <a:xfrm>
          <a:off x="13703300" y="98885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158206</xdr:rowOff>
    </xdr:from>
    <xdr:to>
      <xdr:col>67</xdr:col>
      <xdr:colOff>101600</xdr:colOff>
      <xdr:row>57</xdr:row>
      <xdr:rowOff>88356</xdr:rowOff>
    </xdr:to>
    <xdr:sp macro="" textlink="">
      <xdr:nvSpPr>
        <xdr:cNvPr id="661" name="楕円 660"/>
        <xdr:cNvSpPr/>
      </xdr:nvSpPr>
      <xdr:spPr>
        <a:xfrm>
          <a:off x="12763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37556</xdr:rowOff>
    </xdr:from>
    <xdr:to>
      <xdr:col>71</xdr:col>
      <xdr:colOff>177800</xdr:colOff>
      <xdr:row>57</xdr:row>
      <xdr:rowOff>115933</xdr:rowOff>
    </xdr:to>
    <xdr:cxnSp macro="">
      <xdr:nvCxnSpPr>
        <xdr:cNvPr id="662" name="直線コネクタ 661"/>
        <xdr:cNvCxnSpPr/>
      </xdr:nvCxnSpPr>
      <xdr:spPr>
        <a:xfrm>
          <a:off x="12814300" y="98102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63"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64"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65"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6"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667" name="n_1mainValue【学校施設】&#10;有形固定資産減価償却率"/>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668" name="n_2mainValue【学校施設】&#10;有形固定資産減価償却率"/>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669" name="n_3mainValue【学校施設】&#10;有形固定資産減価償却率"/>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104883</xdr:rowOff>
    </xdr:from>
    <xdr:ext cx="405111" cy="259045"/>
    <xdr:sp macro="" textlink="">
      <xdr:nvSpPr>
        <xdr:cNvPr id="670" name="n_4mainValue【学校施設】&#10;有形固定資産減価償却率"/>
        <xdr:cNvSpPr txBox="1"/>
      </xdr:nvSpPr>
      <xdr:spPr>
        <a:xfrm>
          <a:off x="12611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697"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46584</xdr:rowOff>
    </xdr:from>
    <xdr:to>
      <xdr:col>116</xdr:col>
      <xdr:colOff>114300</xdr:colOff>
      <xdr:row>61</xdr:row>
      <xdr:rowOff>148184</xdr:rowOff>
    </xdr:to>
    <xdr:sp macro="" textlink="">
      <xdr:nvSpPr>
        <xdr:cNvPr id="708" name="楕円 707"/>
        <xdr:cNvSpPr/>
      </xdr:nvSpPr>
      <xdr:spPr>
        <a:xfrm>
          <a:off x="22110700" y="10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25011</xdr:rowOff>
    </xdr:from>
    <xdr:ext cx="469744" cy="259045"/>
    <xdr:sp macro="" textlink="">
      <xdr:nvSpPr>
        <xdr:cNvPr id="709" name="【学校施設】&#10;一人当たり面積該当値テキスト"/>
        <xdr:cNvSpPr txBox="1"/>
      </xdr:nvSpPr>
      <xdr:spPr>
        <a:xfrm>
          <a:off x="22199600" y="104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45441</xdr:rowOff>
    </xdr:from>
    <xdr:to>
      <xdr:col>112</xdr:col>
      <xdr:colOff>38100</xdr:colOff>
      <xdr:row>61</xdr:row>
      <xdr:rowOff>147041</xdr:rowOff>
    </xdr:to>
    <xdr:sp macro="" textlink="">
      <xdr:nvSpPr>
        <xdr:cNvPr id="710" name="楕円 709"/>
        <xdr:cNvSpPr/>
      </xdr:nvSpPr>
      <xdr:spPr>
        <a:xfrm>
          <a:off x="21272500" y="105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96241</xdr:rowOff>
    </xdr:from>
    <xdr:to>
      <xdr:col>116</xdr:col>
      <xdr:colOff>63500</xdr:colOff>
      <xdr:row>61</xdr:row>
      <xdr:rowOff>97384</xdr:rowOff>
    </xdr:to>
    <xdr:cxnSp macro="">
      <xdr:nvCxnSpPr>
        <xdr:cNvPr id="711" name="直線コネクタ 710"/>
        <xdr:cNvCxnSpPr/>
      </xdr:nvCxnSpPr>
      <xdr:spPr>
        <a:xfrm>
          <a:off x="21323300" y="1055469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50470</xdr:rowOff>
    </xdr:from>
    <xdr:to>
      <xdr:col>107</xdr:col>
      <xdr:colOff>101600</xdr:colOff>
      <xdr:row>61</xdr:row>
      <xdr:rowOff>152070</xdr:rowOff>
    </xdr:to>
    <xdr:sp macro="" textlink="">
      <xdr:nvSpPr>
        <xdr:cNvPr id="712" name="楕円 711"/>
        <xdr:cNvSpPr/>
      </xdr:nvSpPr>
      <xdr:spPr>
        <a:xfrm>
          <a:off x="20383500" y="105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96241</xdr:rowOff>
    </xdr:from>
    <xdr:to>
      <xdr:col>111</xdr:col>
      <xdr:colOff>177800</xdr:colOff>
      <xdr:row>61</xdr:row>
      <xdr:rowOff>101270</xdr:rowOff>
    </xdr:to>
    <xdr:cxnSp macro="">
      <xdr:nvCxnSpPr>
        <xdr:cNvPr id="713" name="直線コネクタ 712"/>
        <xdr:cNvCxnSpPr/>
      </xdr:nvCxnSpPr>
      <xdr:spPr>
        <a:xfrm flipV="1">
          <a:off x="20434300" y="105546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55499</xdr:rowOff>
    </xdr:from>
    <xdr:to>
      <xdr:col>102</xdr:col>
      <xdr:colOff>165100</xdr:colOff>
      <xdr:row>61</xdr:row>
      <xdr:rowOff>157099</xdr:rowOff>
    </xdr:to>
    <xdr:sp macro="" textlink="">
      <xdr:nvSpPr>
        <xdr:cNvPr id="714" name="楕円 713"/>
        <xdr:cNvSpPr/>
      </xdr:nvSpPr>
      <xdr:spPr>
        <a:xfrm>
          <a:off x="19494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101270</xdr:rowOff>
    </xdr:from>
    <xdr:to>
      <xdr:col>107</xdr:col>
      <xdr:colOff>50800</xdr:colOff>
      <xdr:row>61</xdr:row>
      <xdr:rowOff>106299</xdr:rowOff>
    </xdr:to>
    <xdr:cxnSp macro="">
      <xdr:nvCxnSpPr>
        <xdr:cNvPr id="715" name="直線コネクタ 714"/>
        <xdr:cNvCxnSpPr/>
      </xdr:nvCxnSpPr>
      <xdr:spPr>
        <a:xfrm flipV="1">
          <a:off x="19545300" y="105597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58014</xdr:rowOff>
    </xdr:from>
    <xdr:to>
      <xdr:col>98</xdr:col>
      <xdr:colOff>38100</xdr:colOff>
      <xdr:row>61</xdr:row>
      <xdr:rowOff>159614</xdr:rowOff>
    </xdr:to>
    <xdr:sp macro="" textlink="">
      <xdr:nvSpPr>
        <xdr:cNvPr id="716" name="楕円 715"/>
        <xdr:cNvSpPr/>
      </xdr:nvSpPr>
      <xdr:spPr>
        <a:xfrm>
          <a:off x="18605500" y="10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106299</xdr:rowOff>
    </xdr:from>
    <xdr:to>
      <xdr:col>102</xdr:col>
      <xdr:colOff>114300</xdr:colOff>
      <xdr:row>61</xdr:row>
      <xdr:rowOff>108814</xdr:rowOff>
    </xdr:to>
    <xdr:cxnSp macro="">
      <xdr:nvCxnSpPr>
        <xdr:cNvPr id="717" name="直線コネクタ 716"/>
        <xdr:cNvCxnSpPr/>
      </xdr:nvCxnSpPr>
      <xdr:spPr>
        <a:xfrm flipV="1">
          <a:off x="18656300" y="105647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8"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9"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20"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138168</xdr:rowOff>
    </xdr:from>
    <xdr:ext cx="469744" cy="259045"/>
    <xdr:sp macro="" textlink="">
      <xdr:nvSpPr>
        <xdr:cNvPr id="722" name="n_1mainValue【学校施設】&#10;一人当たり面積"/>
        <xdr:cNvSpPr txBox="1"/>
      </xdr:nvSpPr>
      <xdr:spPr>
        <a:xfrm>
          <a:off x="21075727" y="105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143197</xdr:rowOff>
    </xdr:from>
    <xdr:ext cx="469744" cy="259045"/>
    <xdr:sp macro="" textlink="">
      <xdr:nvSpPr>
        <xdr:cNvPr id="723" name="n_2mainValue【学校施設】&#10;一人当たり面積"/>
        <xdr:cNvSpPr txBox="1"/>
      </xdr:nvSpPr>
      <xdr:spPr>
        <a:xfrm>
          <a:off x="20199427" y="106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148226</xdr:rowOff>
    </xdr:from>
    <xdr:ext cx="469744" cy="259045"/>
    <xdr:sp macro="" textlink="">
      <xdr:nvSpPr>
        <xdr:cNvPr id="724" name="n_3mainValue【学校施設】&#10;一人当たり面積"/>
        <xdr:cNvSpPr txBox="1"/>
      </xdr:nvSpPr>
      <xdr:spPr>
        <a:xfrm>
          <a:off x="193104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150741</xdr:rowOff>
    </xdr:from>
    <xdr:ext cx="469744" cy="259045"/>
    <xdr:sp macro="" textlink="">
      <xdr:nvSpPr>
        <xdr:cNvPr id="725" name="n_4mainValue【学校施設】&#10;一人当たり面積"/>
        <xdr:cNvSpPr txBox="1"/>
      </xdr:nvSpPr>
      <xdr:spPr>
        <a:xfrm>
          <a:off x="18421427" y="106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3" name="直線コネクタ 7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4" name="テキスト ボックス 7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5" name="直線コネクタ 7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6" name="テキスト ボックス 7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7" name="直線コネクタ 7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8" name="テキスト ボックス 7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9" name="直線コネクタ 7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0" name="テキスト ボックス 7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2" name="テキスト ボックス 7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4" name="直線コネクタ 763"/>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5"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6" name="直線コネクタ 765"/>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7"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68" name="直線コネクタ 767"/>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769"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70" name="フローチャート: 判断 769"/>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1" name="フローチャート: 判断 7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2" name="フローチャート: 判断 771"/>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3" name="フローチャート: 判断 772"/>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4" name="フローチャート: 判断 773"/>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xdr:rowOff>
    </xdr:from>
    <xdr:to>
      <xdr:col>85</xdr:col>
      <xdr:colOff>177800</xdr:colOff>
      <xdr:row>102</xdr:row>
      <xdr:rowOff>117856</xdr:rowOff>
    </xdr:to>
    <xdr:sp macro="" textlink="">
      <xdr:nvSpPr>
        <xdr:cNvPr id="780" name="楕円 779"/>
        <xdr:cNvSpPr/>
      </xdr:nvSpPr>
      <xdr:spPr>
        <a:xfrm>
          <a:off x="162687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39133</xdr:rowOff>
    </xdr:from>
    <xdr:ext cx="405111" cy="259045"/>
    <xdr:sp macro="" textlink="">
      <xdr:nvSpPr>
        <xdr:cNvPr id="781" name="【公民館】&#10;有形固定資産減価償却率該当値テキスト"/>
        <xdr:cNvSpPr txBox="1"/>
      </xdr:nvSpPr>
      <xdr:spPr>
        <a:xfrm>
          <a:off x="16357600" y="173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137413</xdr:rowOff>
    </xdr:from>
    <xdr:to>
      <xdr:col>81</xdr:col>
      <xdr:colOff>101600</xdr:colOff>
      <xdr:row>102</xdr:row>
      <xdr:rowOff>67563</xdr:rowOff>
    </xdr:to>
    <xdr:sp macro="" textlink="">
      <xdr:nvSpPr>
        <xdr:cNvPr id="782" name="楕円 781"/>
        <xdr:cNvSpPr/>
      </xdr:nvSpPr>
      <xdr:spPr>
        <a:xfrm>
          <a:off x="15430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xdr:rowOff>
    </xdr:from>
    <xdr:to>
      <xdr:col>85</xdr:col>
      <xdr:colOff>127000</xdr:colOff>
      <xdr:row>102</xdr:row>
      <xdr:rowOff>67056</xdr:rowOff>
    </xdr:to>
    <xdr:cxnSp macro="">
      <xdr:nvCxnSpPr>
        <xdr:cNvPr id="783" name="直線コネクタ 782"/>
        <xdr:cNvCxnSpPr/>
      </xdr:nvCxnSpPr>
      <xdr:spPr>
        <a:xfrm>
          <a:off x="15481300" y="175046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107696</xdr:rowOff>
    </xdr:from>
    <xdr:to>
      <xdr:col>76</xdr:col>
      <xdr:colOff>165100</xdr:colOff>
      <xdr:row>102</xdr:row>
      <xdr:rowOff>37846</xdr:rowOff>
    </xdr:to>
    <xdr:sp macro="" textlink="">
      <xdr:nvSpPr>
        <xdr:cNvPr id="784" name="楕円 783"/>
        <xdr:cNvSpPr/>
      </xdr:nvSpPr>
      <xdr:spPr>
        <a:xfrm>
          <a:off x="14541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158496</xdr:rowOff>
    </xdr:from>
    <xdr:to>
      <xdr:col>81</xdr:col>
      <xdr:colOff>50800</xdr:colOff>
      <xdr:row>102</xdr:row>
      <xdr:rowOff>16763</xdr:rowOff>
    </xdr:to>
    <xdr:cxnSp macro="">
      <xdr:nvCxnSpPr>
        <xdr:cNvPr id="785" name="直線コネクタ 784"/>
        <xdr:cNvCxnSpPr/>
      </xdr:nvCxnSpPr>
      <xdr:spPr>
        <a:xfrm>
          <a:off x="14592300" y="174749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86" name="楕円 785"/>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101</xdr:row>
      <xdr:rowOff>158496</xdr:rowOff>
    </xdr:to>
    <xdr:cxnSp macro="">
      <xdr:nvCxnSpPr>
        <xdr:cNvPr id="787" name="直線コネクタ 786"/>
        <xdr:cNvCxnSpPr/>
      </xdr:nvCxnSpPr>
      <xdr:spPr>
        <a:xfrm>
          <a:off x="13703300" y="174269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11685</xdr:rowOff>
    </xdr:from>
    <xdr:to>
      <xdr:col>67</xdr:col>
      <xdr:colOff>101600</xdr:colOff>
      <xdr:row>101</xdr:row>
      <xdr:rowOff>113285</xdr:rowOff>
    </xdr:to>
    <xdr:sp macro="" textlink="">
      <xdr:nvSpPr>
        <xdr:cNvPr id="788" name="楕円 787"/>
        <xdr:cNvSpPr/>
      </xdr:nvSpPr>
      <xdr:spPr>
        <a:xfrm>
          <a:off x="12763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62485</xdr:rowOff>
    </xdr:from>
    <xdr:to>
      <xdr:col>71</xdr:col>
      <xdr:colOff>177800</xdr:colOff>
      <xdr:row>101</xdr:row>
      <xdr:rowOff>110489</xdr:rowOff>
    </xdr:to>
    <xdr:cxnSp macro="">
      <xdr:nvCxnSpPr>
        <xdr:cNvPr id="789" name="直線コネクタ 788"/>
        <xdr:cNvCxnSpPr/>
      </xdr:nvCxnSpPr>
      <xdr:spPr>
        <a:xfrm>
          <a:off x="12814300" y="1737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0"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791"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92"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793"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84090</xdr:rowOff>
    </xdr:from>
    <xdr:ext cx="405111" cy="259045"/>
    <xdr:sp macro="" textlink="">
      <xdr:nvSpPr>
        <xdr:cNvPr id="794" name="n_1mainValue【公民館】&#10;有形固定資産減価償却率"/>
        <xdr:cNvSpPr txBox="1"/>
      </xdr:nvSpPr>
      <xdr:spPr>
        <a:xfrm>
          <a:off x="15266044"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54373</xdr:rowOff>
    </xdr:from>
    <xdr:ext cx="405111" cy="259045"/>
    <xdr:sp macro="" textlink="">
      <xdr:nvSpPr>
        <xdr:cNvPr id="795" name="n_2mainValue【公民館】&#10;有形固定資産減価償却率"/>
        <xdr:cNvSpPr txBox="1"/>
      </xdr:nvSpPr>
      <xdr:spPr>
        <a:xfrm>
          <a:off x="143897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796" name="n_3mainValue【公民館】&#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129812</xdr:rowOff>
    </xdr:from>
    <xdr:ext cx="405111" cy="259045"/>
    <xdr:sp macro="" textlink="">
      <xdr:nvSpPr>
        <xdr:cNvPr id="797" name="n_4mainValue【公民館】&#10;有形固定資産減価償却率"/>
        <xdr:cNvSpPr txBox="1"/>
      </xdr:nvSpPr>
      <xdr:spPr>
        <a:xfrm>
          <a:off x="12611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23" name="直線コネクタ 822"/>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4"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5" name="直線コネクタ 824"/>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26"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27" name="直線コネクタ 826"/>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8"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9" name="フローチャート: 判断 82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0" name="フローチャート: 判断 829"/>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31" name="フローチャート: 判断 830"/>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32" name="フローチャート: 判断 831"/>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33" name="フローチャート: 判断 832"/>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839" name="楕円 838"/>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36665</xdr:rowOff>
    </xdr:from>
    <xdr:ext cx="469744" cy="259045"/>
    <xdr:sp macro="" textlink="">
      <xdr:nvSpPr>
        <xdr:cNvPr id="840" name="【公民館】&#10;一人当たり面積該当値テキスト"/>
        <xdr:cNvSpPr txBox="1"/>
      </xdr:nvSpPr>
      <xdr:spPr>
        <a:xfrm>
          <a:off x="22199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841" name="楕円 840"/>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4355</xdr:rowOff>
    </xdr:to>
    <xdr:cxnSp macro="">
      <xdr:nvCxnSpPr>
        <xdr:cNvPr id="842" name="直線コネクタ 841"/>
        <xdr:cNvCxnSpPr/>
      </xdr:nvCxnSpPr>
      <xdr:spPr>
        <a:xfrm flipV="1">
          <a:off x="21323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43" name="楕円 842"/>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844" name="直線コネクタ 843"/>
        <xdr:cNvCxnSpPr/>
      </xdr:nvCxnSpPr>
      <xdr:spPr>
        <a:xfrm flipV="1">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45" name="楕円 844"/>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10886</xdr:rowOff>
    </xdr:to>
    <xdr:cxnSp macro="">
      <xdr:nvCxnSpPr>
        <xdr:cNvPr id="846" name="直線コネクタ 845"/>
        <xdr:cNvCxnSpPr/>
      </xdr:nvCxnSpPr>
      <xdr:spPr>
        <a:xfrm flipV="1">
          <a:off x="19545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847" name="楕円 846"/>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10886</xdr:rowOff>
    </xdr:to>
    <xdr:cxnSp macro="">
      <xdr:nvCxnSpPr>
        <xdr:cNvPr id="848" name="直線コネクタ 847"/>
        <xdr:cNvCxnSpPr/>
      </xdr:nvCxnSpPr>
      <xdr:spPr>
        <a:xfrm>
          <a:off x="18656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849"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50"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51"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852"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853" name="n_1mainValue【公民館】&#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54"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55"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856" name="n_4mainValue【公民館】&#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新規道路の設置が少なく修繕工事が中心となっていることから有形固定資産減価償却率が高くなっており、類似団体平均を上回っている要因であると考えられる。橋梁・トンネルの有形固定資産減価償却率は類似団体平均を上回っているが、長寿命化計画に基づく橋梁の点検が実施され、設計業務委託や耐震補強工事が進んでいることから改善傾向にある。公営住宅については、現存する市営住宅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％以上を占める戸数が昭和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かけて基幹産業である観光業の盛況に伴う就労人口の増加に対する住宅政策として当時整備され現在に至っており、減価償却が進んでいることから類似団体内でも高い有形固定資産減価償却率となっている。「熱海市公営住宅ストック総合活用計画」に基づき、耐用年数を超過した住宅から順次、入居者の移転を促し、建物の用途廃止を進めているところではあるが、あわせて引き続き使用していく住宅の長寿命化や更新整備に多額の費用が見込まれるため、費用の平準化を図る必要がある。港湾・漁港施設については、計画的な機能保全工事の実施してきたことにより有形固定資産減価償却率は類似団体平均を下回っている。また、一人当たり有形固定資産額が類似団体平均より高くなっているが、離島を有する本市特有の事由によるものと考えられる。認定こども園・幼稚園・保育所については老朽化が進んでいる幼稚園及び保育園を認定こども園として統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供用開始したことにより有形固定資産減価償却率が大きく減少し、類似団体平均を下回った。学校施設及び公民館については、老朽化による減価償却は進んでいるものの、有形固定資産減価償却率は類似団体平均より低い水準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71" name="楕円 70"/>
        <xdr:cNvSpPr/>
      </xdr:nvSpPr>
      <xdr:spPr>
        <a:xfrm>
          <a:off x="4584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170705</xdr:rowOff>
    </xdr:from>
    <xdr:ext cx="405111" cy="259045"/>
    <xdr:sp macro="" textlink="">
      <xdr:nvSpPr>
        <xdr:cNvPr id="72" name="【図書館】&#10;有形固定資産減価償却率該当値テキスト"/>
        <xdr:cNvSpPr txBox="1"/>
      </xdr:nvSpPr>
      <xdr:spPr>
        <a:xfrm>
          <a:off x="4673600"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52832</xdr:rowOff>
    </xdr:from>
    <xdr:to>
      <xdr:col>20</xdr:col>
      <xdr:colOff>38100</xdr:colOff>
      <xdr:row>38</xdr:row>
      <xdr:rowOff>154432</xdr:rowOff>
    </xdr:to>
    <xdr:sp macro="" textlink="">
      <xdr:nvSpPr>
        <xdr:cNvPr id="73" name="楕円 72"/>
        <xdr:cNvSpPr/>
      </xdr:nvSpPr>
      <xdr:spPr>
        <a:xfrm>
          <a:off x="3746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39</xdr:row>
      <xdr:rowOff>71628</xdr:rowOff>
    </xdr:to>
    <xdr:cxnSp macro="">
      <xdr:nvCxnSpPr>
        <xdr:cNvPr id="74" name="直線コネクタ 73"/>
        <xdr:cNvCxnSpPr/>
      </xdr:nvCxnSpPr>
      <xdr:spPr>
        <a:xfrm>
          <a:off x="3797300" y="6618732"/>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87122</xdr:rowOff>
    </xdr:from>
    <xdr:to>
      <xdr:col>15</xdr:col>
      <xdr:colOff>101600</xdr:colOff>
      <xdr:row>38</xdr:row>
      <xdr:rowOff>17272</xdr:rowOff>
    </xdr:to>
    <xdr:sp macro="" textlink="">
      <xdr:nvSpPr>
        <xdr:cNvPr id="75" name="楕円 74"/>
        <xdr:cNvSpPr/>
      </xdr:nvSpPr>
      <xdr:spPr>
        <a:xfrm>
          <a:off x="2857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137922</xdr:rowOff>
    </xdr:from>
    <xdr:to>
      <xdr:col>19</xdr:col>
      <xdr:colOff>177800</xdr:colOff>
      <xdr:row>38</xdr:row>
      <xdr:rowOff>103632</xdr:rowOff>
    </xdr:to>
    <xdr:cxnSp macro="">
      <xdr:nvCxnSpPr>
        <xdr:cNvPr id="76" name="直線コネクタ 75"/>
        <xdr:cNvCxnSpPr/>
      </xdr:nvCxnSpPr>
      <xdr:spPr>
        <a:xfrm>
          <a:off x="2908300" y="64815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119126</xdr:rowOff>
    </xdr:from>
    <xdr:to>
      <xdr:col>10</xdr:col>
      <xdr:colOff>165100</xdr:colOff>
      <xdr:row>37</xdr:row>
      <xdr:rowOff>49276</xdr:rowOff>
    </xdr:to>
    <xdr:sp macro="" textlink="">
      <xdr:nvSpPr>
        <xdr:cNvPr id="77" name="楕円 76"/>
        <xdr:cNvSpPr/>
      </xdr:nvSpPr>
      <xdr:spPr>
        <a:xfrm>
          <a:off x="1968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169926</xdr:rowOff>
    </xdr:from>
    <xdr:to>
      <xdr:col>15</xdr:col>
      <xdr:colOff>50800</xdr:colOff>
      <xdr:row>37</xdr:row>
      <xdr:rowOff>137922</xdr:rowOff>
    </xdr:to>
    <xdr:cxnSp macro="">
      <xdr:nvCxnSpPr>
        <xdr:cNvPr id="78" name="直線コネクタ 77"/>
        <xdr:cNvCxnSpPr/>
      </xdr:nvCxnSpPr>
      <xdr:spPr>
        <a:xfrm>
          <a:off x="2019300" y="634212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153416</xdr:rowOff>
    </xdr:from>
    <xdr:to>
      <xdr:col>6</xdr:col>
      <xdr:colOff>38100</xdr:colOff>
      <xdr:row>36</xdr:row>
      <xdr:rowOff>83566</xdr:rowOff>
    </xdr:to>
    <xdr:sp macro="" textlink="">
      <xdr:nvSpPr>
        <xdr:cNvPr id="79" name="楕円 78"/>
        <xdr:cNvSpPr/>
      </xdr:nvSpPr>
      <xdr:spPr>
        <a:xfrm>
          <a:off x="1079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32766</xdr:rowOff>
    </xdr:from>
    <xdr:to>
      <xdr:col>10</xdr:col>
      <xdr:colOff>114300</xdr:colOff>
      <xdr:row>36</xdr:row>
      <xdr:rowOff>169926</xdr:rowOff>
    </xdr:to>
    <xdr:cxnSp macro="">
      <xdr:nvCxnSpPr>
        <xdr:cNvPr id="80" name="直線コネクタ 79"/>
        <xdr:cNvCxnSpPr/>
      </xdr:nvCxnSpPr>
      <xdr:spPr>
        <a:xfrm>
          <a:off x="1130300" y="620496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145559</xdr:rowOff>
    </xdr:from>
    <xdr:ext cx="405111" cy="259045"/>
    <xdr:sp macro="" textlink="">
      <xdr:nvSpPr>
        <xdr:cNvPr id="85" name="n_1mainValue【図書館】&#10;有形固定資産減価償却率"/>
        <xdr:cNvSpPr txBox="1"/>
      </xdr:nvSpPr>
      <xdr:spPr>
        <a:xfrm>
          <a:off x="35820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8399</xdr:rowOff>
    </xdr:from>
    <xdr:ext cx="405111" cy="259045"/>
    <xdr:sp macro="" textlink="">
      <xdr:nvSpPr>
        <xdr:cNvPr id="86" name="n_2mainValue【図書館】&#10;有形固定資産減価償却率"/>
        <xdr:cNvSpPr txBox="1"/>
      </xdr:nvSpPr>
      <xdr:spPr>
        <a:xfrm>
          <a:off x="2705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40403</xdr:rowOff>
    </xdr:from>
    <xdr:ext cx="405111" cy="259045"/>
    <xdr:sp macro="" textlink="">
      <xdr:nvSpPr>
        <xdr:cNvPr id="87" name="n_3mainValue【図書館】&#10;有形固定資産減価償却率"/>
        <xdr:cNvSpPr txBox="1"/>
      </xdr:nvSpPr>
      <xdr:spPr>
        <a:xfrm>
          <a:off x="18167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74693</xdr:rowOff>
    </xdr:from>
    <xdr:ext cx="405111" cy="259045"/>
    <xdr:sp macro="" textlink="">
      <xdr:nvSpPr>
        <xdr:cNvPr id="88" name="n_4mainValue【図書館】&#10;有形固定資産減価償却率"/>
        <xdr:cNvSpPr txBox="1"/>
      </xdr:nvSpPr>
      <xdr:spPr>
        <a:xfrm>
          <a:off x="927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7" name="正方形/長方形 9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8" name="正方形/長方形 9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9" name="正方形/長方形 9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0" name="正方形/長方形 9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1" name="正方形/長方形 10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2" name="正方形/長方形 10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3" name="正方形/長方形 10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4" name="正方形/長方形 10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5" name="テキスト ボックス 10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6" name="直線コネクタ 10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7" name="テキスト ボックス 10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8" name="直線コネクタ 10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09" name="テキスト ボックス 10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0" name="直線コネクタ 10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1" name="テキスト ボックス 11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2" name="直線コネクタ 11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3" name="テキスト ボックス 11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4" name="直線コネクタ 11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5" name="テキスト ボックス 11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7" name="テキスト ボックス 11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19" name="直線コネクタ 118"/>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2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21" name="直線コネクタ 12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22"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23" name="直線コネクタ 122"/>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24"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25" name="フローチャート: 判断 124"/>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26" name="フローチャート: 判断 125"/>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27" name="フローチャート: 判断 126"/>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28" name="フローチャート: 判断 127"/>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29" name="フローチャート: 判断 128"/>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0" name="テキスト ボックス 12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1" name="テキスト ボックス 13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2" name="テキスト ボックス 13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3" name="テキスト ボックス 13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4" name="テキスト ボックス 13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42926</xdr:rowOff>
    </xdr:from>
    <xdr:to>
      <xdr:col>24</xdr:col>
      <xdr:colOff>114300</xdr:colOff>
      <xdr:row>56</xdr:row>
      <xdr:rowOff>144526</xdr:rowOff>
    </xdr:to>
    <xdr:sp macro="" textlink="">
      <xdr:nvSpPr>
        <xdr:cNvPr id="135" name="楕円 134"/>
        <xdr:cNvSpPr/>
      </xdr:nvSpPr>
      <xdr:spPr>
        <a:xfrm>
          <a:off x="45847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65803</xdr:rowOff>
    </xdr:from>
    <xdr:ext cx="405111" cy="259045"/>
    <xdr:sp macro="" textlink="">
      <xdr:nvSpPr>
        <xdr:cNvPr id="136" name="【体育館・プール】&#10;有形固定資産減価償却率該当値テキスト"/>
        <xdr:cNvSpPr txBox="1"/>
      </xdr:nvSpPr>
      <xdr:spPr>
        <a:xfrm>
          <a:off x="4673600" y="949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164084</xdr:rowOff>
    </xdr:from>
    <xdr:to>
      <xdr:col>20</xdr:col>
      <xdr:colOff>38100</xdr:colOff>
      <xdr:row>56</xdr:row>
      <xdr:rowOff>94234</xdr:rowOff>
    </xdr:to>
    <xdr:sp macro="" textlink="">
      <xdr:nvSpPr>
        <xdr:cNvPr id="137" name="楕円 136"/>
        <xdr:cNvSpPr/>
      </xdr:nvSpPr>
      <xdr:spPr>
        <a:xfrm>
          <a:off x="3746500" y="95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43434</xdr:rowOff>
    </xdr:from>
    <xdr:to>
      <xdr:col>24</xdr:col>
      <xdr:colOff>63500</xdr:colOff>
      <xdr:row>56</xdr:row>
      <xdr:rowOff>93726</xdr:rowOff>
    </xdr:to>
    <xdr:cxnSp macro="">
      <xdr:nvCxnSpPr>
        <xdr:cNvPr id="138" name="直線コネクタ 137"/>
        <xdr:cNvCxnSpPr/>
      </xdr:nvCxnSpPr>
      <xdr:spPr>
        <a:xfrm>
          <a:off x="3797300" y="964463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113792</xdr:rowOff>
    </xdr:from>
    <xdr:to>
      <xdr:col>15</xdr:col>
      <xdr:colOff>101600</xdr:colOff>
      <xdr:row>56</xdr:row>
      <xdr:rowOff>43942</xdr:rowOff>
    </xdr:to>
    <xdr:sp macro="" textlink="">
      <xdr:nvSpPr>
        <xdr:cNvPr id="139" name="楕円 138"/>
        <xdr:cNvSpPr/>
      </xdr:nvSpPr>
      <xdr:spPr>
        <a:xfrm>
          <a:off x="2857500" y="95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164592</xdr:rowOff>
    </xdr:from>
    <xdr:to>
      <xdr:col>19</xdr:col>
      <xdr:colOff>177800</xdr:colOff>
      <xdr:row>56</xdr:row>
      <xdr:rowOff>43434</xdr:rowOff>
    </xdr:to>
    <xdr:cxnSp macro="">
      <xdr:nvCxnSpPr>
        <xdr:cNvPr id="140" name="直線コネクタ 139"/>
        <xdr:cNvCxnSpPr/>
      </xdr:nvCxnSpPr>
      <xdr:spPr>
        <a:xfrm>
          <a:off x="2908300" y="9594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63500</xdr:rowOff>
    </xdr:from>
    <xdr:to>
      <xdr:col>10</xdr:col>
      <xdr:colOff>165100</xdr:colOff>
      <xdr:row>55</xdr:row>
      <xdr:rowOff>165100</xdr:rowOff>
    </xdr:to>
    <xdr:sp macro="" textlink="">
      <xdr:nvSpPr>
        <xdr:cNvPr id="141" name="楕円 140"/>
        <xdr:cNvSpPr/>
      </xdr:nvSpPr>
      <xdr:spPr>
        <a:xfrm>
          <a:off x="1968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114300</xdr:rowOff>
    </xdr:from>
    <xdr:to>
      <xdr:col>15</xdr:col>
      <xdr:colOff>50800</xdr:colOff>
      <xdr:row>55</xdr:row>
      <xdr:rowOff>164592</xdr:rowOff>
    </xdr:to>
    <xdr:cxnSp macro="">
      <xdr:nvCxnSpPr>
        <xdr:cNvPr id="142" name="直線コネクタ 141"/>
        <xdr:cNvCxnSpPr/>
      </xdr:nvCxnSpPr>
      <xdr:spPr>
        <a:xfrm>
          <a:off x="2019300" y="9544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13208</xdr:rowOff>
    </xdr:from>
    <xdr:to>
      <xdr:col>6</xdr:col>
      <xdr:colOff>38100</xdr:colOff>
      <xdr:row>55</xdr:row>
      <xdr:rowOff>114808</xdr:rowOff>
    </xdr:to>
    <xdr:sp macro="" textlink="">
      <xdr:nvSpPr>
        <xdr:cNvPr id="143" name="楕円 142"/>
        <xdr:cNvSpPr/>
      </xdr:nvSpPr>
      <xdr:spPr>
        <a:xfrm>
          <a:off x="1079500" y="94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64008</xdr:rowOff>
    </xdr:from>
    <xdr:to>
      <xdr:col>10</xdr:col>
      <xdr:colOff>114300</xdr:colOff>
      <xdr:row>55</xdr:row>
      <xdr:rowOff>114300</xdr:rowOff>
    </xdr:to>
    <xdr:cxnSp macro="">
      <xdr:nvCxnSpPr>
        <xdr:cNvPr id="144" name="直線コネクタ 143"/>
        <xdr:cNvCxnSpPr/>
      </xdr:nvCxnSpPr>
      <xdr:spPr>
        <a:xfrm>
          <a:off x="1130300" y="94937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45"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46"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47"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48"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110761</xdr:rowOff>
    </xdr:from>
    <xdr:ext cx="405111" cy="259045"/>
    <xdr:sp macro="" textlink="">
      <xdr:nvSpPr>
        <xdr:cNvPr id="149" name="n_1mainValue【体育館・プール】&#10;有形固定資産減価償却率"/>
        <xdr:cNvSpPr txBox="1"/>
      </xdr:nvSpPr>
      <xdr:spPr>
        <a:xfrm>
          <a:off x="3582044" y="93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60469</xdr:rowOff>
    </xdr:from>
    <xdr:ext cx="405111" cy="259045"/>
    <xdr:sp macro="" textlink="">
      <xdr:nvSpPr>
        <xdr:cNvPr id="150" name="n_2mainValue【体育館・プール】&#10;有形固定資産減価償却率"/>
        <xdr:cNvSpPr txBox="1"/>
      </xdr:nvSpPr>
      <xdr:spPr>
        <a:xfrm>
          <a:off x="2705744" y="93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10177</xdr:rowOff>
    </xdr:from>
    <xdr:ext cx="405111" cy="259045"/>
    <xdr:sp macro="" textlink="">
      <xdr:nvSpPr>
        <xdr:cNvPr id="151" name="n_3mainValue【体育館・プール】&#10;有形固定資産減価償却率"/>
        <xdr:cNvSpPr txBox="1"/>
      </xdr:nvSpPr>
      <xdr:spPr>
        <a:xfrm>
          <a:off x="1816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131335</xdr:rowOff>
    </xdr:from>
    <xdr:ext cx="405111" cy="259045"/>
    <xdr:sp macro="" textlink="">
      <xdr:nvSpPr>
        <xdr:cNvPr id="152" name="n_4mainValue【体育館・プール】&#10;有形固定資産減価償却率"/>
        <xdr:cNvSpPr txBox="1"/>
      </xdr:nvSpPr>
      <xdr:spPr>
        <a:xfrm>
          <a:off x="927744" y="921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63" name="直線コネクタ 162"/>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64" name="テキスト ボックス 163"/>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65" name="直線コネクタ 16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6" name="テキスト ボックス 16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67" name="直線コネクタ 166"/>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68" name="テキスト ボックス 167"/>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71" name="直線コネクタ 170"/>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72" name="テキスト ボックス 171"/>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3" name="直線コネクタ 17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4" name="テキスト ボックス 173"/>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75" name="直線コネクタ 174"/>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76" name="テキスト ボックス 175"/>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180" name="直線コネクタ 179"/>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181"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182" name="直線コネクタ 181"/>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183"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184" name="直線コネクタ 183"/>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185" name="【体育館・プール】&#10;一人当たり面積平均値テキスト"/>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186" name="フローチャート: 判断 185"/>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187" name="フローチャート: 判断 186"/>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188" name="フローチャート: 判断 187"/>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189" name="フローチャート: 判断 188"/>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190" name="フローチャート: 判断 189"/>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113506</xdr:rowOff>
    </xdr:from>
    <xdr:to>
      <xdr:col>55</xdr:col>
      <xdr:colOff>50800</xdr:colOff>
      <xdr:row>64</xdr:row>
      <xdr:rowOff>43656</xdr:rowOff>
    </xdr:to>
    <xdr:sp macro="" textlink="">
      <xdr:nvSpPr>
        <xdr:cNvPr id="196" name="楕円 195"/>
        <xdr:cNvSpPr/>
      </xdr:nvSpPr>
      <xdr:spPr>
        <a:xfrm>
          <a:off x="10426700" y="109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28433</xdr:rowOff>
    </xdr:from>
    <xdr:ext cx="469744" cy="259045"/>
    <xdr:sp macro="" textlink="">
      <xdr:nvSpPr>
        <xdr:cNvPr id="197" name="【体育館・プール】&#10;一人当たり面積該当値テキスト"/>
        <xdr:cNvSpPr txBox="1"/>
      </xdr:nvSpPr>
      <xdr:spPr>
        <a:xfrm>
          <a:off x="10515600" y="108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114935</xdr:rowOff>
    </xdr:from>
    <xdr:to>
      <xdr:col>50</xdr:col>
      <xdr:colOff>165100</xdr:colOff>
      <xdr:row>64</xdr:row>
      <xdr:rowOff>45085</xdr:rowOff>
    </xdr:to>
    <xdr:sp macro="" textlink="">
      <xdr:nvSpPr>
        <xdr:cNvPr id="198" name="楕円 197"/>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164306</xdr:rowOff>
    </xdr:from>
    <xdr:to>
      <xdr:col>55</xdr:col>
      <xdr:colOff>0</xdr:colOff>
      <xdr:row>63</xdr:row>
      <xdr:rowOff>165735</xdr:rowOff>
    </xdr:to>
    <xdr:cxnSp macro="">
      <xdr:nvCxnSpPr>
        <xdr:cNvPr id="199" name="直線コネクタ 198"/>
        <xdr:cNvCxnSpPr/>
      </xdr:nvCxnSpPr>
      <xdr:spPr>
        <a:xfrm flipV="1">
          <a:off x="9639300" y="10965656"/>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117793</xdr:rowOff>
    </xdr:from>
    <xdr:to>
      <xdr:col>46</xdr:col>
      <xdr:colOff>38100</xdr:colOff>
      <xdr:row>64</xdr:row>
      <xdr:rowOff>47943</xdr:rowOff>
    </xdr:to>
    <xdr:sp macro="" textlink="">
      <xdr:nvSpPr>
        <xdr:cNvPr id="200" name="楕円 199"/>
        <xdr:cNvSpPr/>
      </xdr:nvSpPr>
      <xdr:spPr>
        <a:xfrm>
          <a:off x="8699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165735</xdr:rowOff>
    </xdr:from>
    <xdr:to>
      <xdr:col>50</xdr:col>
      <xdr:colOff>114300</xdr:colOff>
      <xdr:row>63</xdr:row>
      <xdr:rowOff>168593</xdr:rowOff>
    </xdr:to>
    <xdr:cxnSp macro="">
      <xdr:nvCxnSpPr>
        <xdr:cNvPr id="201" name="直線コネクタ 200"/>
        <xdr:cNvCxnSpPr/>
      </xdr:nvCxnSpPr>
      <xdr:spPr>
        <a:xfrm flipV="1">
          <a:off x="8750300" y="1096708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119221</xdr:rowOff>
    </xdr:from>
    <xdr:to>
      <xdr:col>41</xdr:col>
      <xdr:colOff>101600</xdr:colOff>
      <xdr:row>64</xdr:row>
      <xdr:rowOff>49371</xdr:rowOff>
    </xdr:to>
    <xdr:sp macro="" textlink="">
      <xdr:nvSpPr>
        <xdr:cNvPr id="202" name="楕円 201"/>
        <xdr:cNvSpPr/>
      </xdr:nvSpPr>
      <xdr:spPr>
        <a:xfrm>
          <a:off x="7810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168593</xdr:rowOff>
    </xdr:from>
    <xdr:to>
      <xdr:col>45</xdr:col>
      <xdr:colOff>177800</xdr:colOff>
      <xdr:row>63</xdr:row>
      <xdr:rowOff>170021</xdr:rowOff>
    </xdr:to>
    <xdr:cxnSp macro="">
      <xdr:nvCxnSpPr>
        <xdr:cNvPr id="203" name="直線コネクタ 202"/>
        <xdr:cNvCxnSpPr/>
      </xdr:nvCxnSpPr>
      <xdr:spPr>
        <a:xfrm flipV="1">
          <a:off x="7861300" y="1096994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04" name="楕円 203"/>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170021</xdr:rowOff>
    </xdr:from>
    <xdr:to>
      <xdr:col>41</xdr:col>
      <xdr:colOff>50800</xdr:colOff>
      <xdr:row>64</xdr:row>
      <xdr:rowOff>0</xdr:rowOff>
    </xdr:to>
    <xdr:cxnSp macro="">
      <xdr:nvCxnSpPr>
        <xdr:cNvPr id="205" name="直線コネクタ 204"/>
        <xdr:cNvCxnSpPr/>
      </xdr:nvCxnSpPr>
      <xdr:spPr>
        <a:xfrm flipV="1">
          <a:off x="6972300" y="109713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06"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07"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08"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09"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36212</xdr:rowOff>
    </xdr:from>
    <xdr:ext cx="469744" cy="259045"/>
    <xdr:sp macro="" textlink="">
      <xdr:nvSpPr>
        <xdr:cNvPr id="210" name="n_1mainValue【体育館・プール】&#10;一人当たり面積"/>
        <xdr:cNvSpPr txBox="1"/>
      </xdr:nvSpPr>
      <xdr:spPr>
        <a:xfrm>
          <a:off x="93917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39070</xdr:rowOff>
    </xdr:from>
    <xdr:ext cx="469744" cy="259045"/>
    <xdr:sp macro="" textlink="">
      <xdr:nvSpPr>
        <xdr:cNvPr id="211" name="n_2mainValue【体育館・プール】&#10;一人当たり面積"/>
        <xdr:cNvSpPr txBox="1"/>
      </xdr:nvSpPr>
      <xdr:spPr>
        <a:xfrm>
          <a:off x="8515427" y="110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40498</xdr:rowOff>
    </xdr:from>
    <xdr:ext cx="469744" cy="259045"/>
    <xdr:sp macro="" textlink="">
      <xdr:nvSpPr>
        <xdr:cNvPr id="212" name="n_3mainValue【体育館・プール】&#10;一人当たり面積"/>
        <xdr:cNvSpPr txBox="1"/>
      </xdr:nvSpPr>
      <xdr:spPr>
        <a:xfrm>
          <a:off x="7626427" y="110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13"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38" name="直線コネクタ 237"/>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39"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40" name="直線コネクタ 239"/>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41"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42" name="直線コネクタ 24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43"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44" name="フローチャート: 判断 243"/>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45" name="フローチャート: 判断 244"/>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46" name="フローチャート: 判断 245"/>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47" name="フローチャート: 判断 246"/>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48" name="フローチャート: 判断 247"/>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254" name="楕円 253"/>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110507</xdr:rowOff>
    </xdr:from>
    <xdr:ext cx="405111" cy="259045"/>
    <xdr:sp macro="" textlink="">
      <xdr:nvSpPr>
        <xdr:cNvPr id="255" name="【福祉施設】&#10;有形固定資産減価償却率該当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256" name="楕円 255"/>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11430</xdr:rowOff>
    </xdr:to>
    <xdr:cxnSp macro="">
      <xdr:nvCxnSpPr>
        <xdr:cNvPr id="257" name="直線コネクタ 256"/>
        <xdr:cNvCxnSpPr/>
      </xdr:nvCxnSpPr>
      <xdr:spPr>
        <a:xfrm>
          <a:off x="3797300" y="14546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58" name="楕円 257"/>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144780</xdr:rowOff>
    </xdr:to>
    <xdr:cxnSp macro="">
      <xdr:nvCxnSpPr>
        <xdr:cNvPr id="259" name="直線コネクタ 258"/>
        <xdr:cNvCxnSpPr/>
      </xdr:nvCxnSpPr>
      <xdr:spPr>
        <a:xfrm>
          <a:off x="2908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60" name="楕円 259"/>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102870</xdr:rowOff>
    </xdr:to>
    <xdr:cxnSp macro="">
      <xdr:nvCxnSpPr>
        <xdr:cNvPr id="261" name="直線コネクタ 260"/>
        <xdr:cNvCxnSpPr/>
      </xdr:nvCxnSpPr>
      <xdr:spPr>
        <a:xfrm>
          <a:off x="2019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262" name="楕円 261"/>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60961</xdr:rowOff>
    </xdr:to>
    <xdr:cxnSp macro="">
      <xdr:nvCxnSpPr>
        <xdr:cNvPr id="263" name="直線コネクタ 262"/>
        <xdr:cNvCxnSpPr/>
      </xdr:nvCxnSpPr>
      <xdr:spPr>
        <a:xfrm>
          <a:off x="1130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64"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65"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66"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67"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268" name="n_1mainValue【福祉施設】&#10;有形固定資産減価償却率"/>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69" name="n_2mainValue【福祉施設】&#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70"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271" name="n_4mainValue【福祉施設】&#10;有形固定資産減価償却率"/>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295" name="直線コネクタ 294"/>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296"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297" name="直線コネクタ 296"/>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298"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299" name="直線コネクタ 298"/>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00"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01" name="フローチャート: 判断 300"/>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02" name="フローチャート: 判断 301"/>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03" name="フローチャート: 判断 302"/>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04" name="フローチャート: 判断 303"/>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05" name="フローチャート: 判断 304"/>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76200</xdr:rowOff>
    </xdr:from>
    <xdr:to>
      <xdr:col>55</xdr:col>
      <xdr:colOff>50800</xdr:colOff>
      <xdr:row>86</xdr:row>
      <xdr:rowOff>6350</xdr:rowOff>
    </xdr:to>
    <xdr:sp macro="" textlink="">
      <xdr:nvSpPr>
        <xdr:cNvPr id="311" name="楕円 310"/>
        <xdr:cNvSpPr/>
      </xdr:nvSpPr>
      <xdr:spPr>
        <a:xfrm>
          <a:off x="104267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99077</xdr:rowOff>
    </xdr:from>
    <xdr:ext cx="469744" cy="259045"/>
    <xdr:sp macro="" textlink="">
      <xdr:nvSpPr>
        <xdr:cNvPr id="312" name="【福祉施設】&#10;一人当たり面積該当値テキスト"/>
        <xdr:cNvSpPr txBox="1"/>
      </xdr:nvSpPr>
      <xdr:spPr>
        <a:xfrm>
          <a:off x="10515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13" name="楕円 312"/>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127000</xdr:rowOff>
    </xdr:from>
    <xdr:to>
      <xdr:col>55</xdr:col>
      <xdr:colOff>0</xdr:colOff>
      <xdr:row>85</xdr:row>
      <xdr:rowOff>129539</xdr:rowOff>
    </xdr:to>
    <xdr:cxnSp macro="">
      <xdr:nvCxnSpPr>
        <xdr:cNvPr id="314" name="直線コネクタ 313"/>
        <xdr:cNvCxnSpPr/>
      </xdr:nvCxnSpPr>
      <xdr:spPr>
        <a:xfrm flipV="1">
          <a:off x="9639300" y="147002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80011</xdr:rowOff>
    </xdr:from>
    <xdr:to>
      <xdr:col>46</xdr:col>
      <xdr:colOff>38100</xdr:colOff>
      <xdr:row>86</xdr:row>
      <xdr:rowOff>10161</xdr:rowOff>
    </xdr:to>
    <xdr:sp macro="" textlink="">
      <xdr:nvSpPr>
        <xdr:cNvPr id="315" name="楕円 314"/>
        <xdr:cNvSpPr/>
      </xdr:nvSpPr>
      <xdr:spPr>
        <a:xfrm>
          <a:off x="86995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130811</xdr:rowOff>
    </xdr:to>
    <xdr:cxnSp macro="">
      <xdr:nvCxnSpPr>
        <xdr:cNvPr id="316" name="直線コネクタ 315"/>
        <xdr:cNvCxnSpPr/>
      </xdr:nvCxnSpPr>
      <xdr:spPr>
        <a:xfrm flipV="1">
          <a:off x="8750300" y="147027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17" name="楕円 316"/>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130811</xdr:rowOff>
    </xdr:from>
    <xdr:to>
      <xdr:col>45</xdr:col>
      <xdr:colOff>177800</xdr:colOff>
      <xdr:row>85</xdr:row>
      <xdr:rowOff>133350</xdr:rowOff>
    </xdr:to>
    <xdr:cxnSp macro="">
      <xdr:nvCxnSpPr>
        <xdr:cNvPr id="318" name="直線コネクタ 317"/>
        <xdr:cNvCxnSpPr/>
      </xdr:nvCxnSpPr>
      <xdr:spPr>
        <a:xfrm flipV="1">
          <a:off x="7861300" y="147040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83820</xdr:rowOff>
    </xdr:from>
    <xdr:to>
      <xdr:col>36</xdr:col>
      <xdr:colOff>165100</xdr:colOff>
      <xdr:row>86</xdr:row>
      <xdr:rowOff>13970</xdr:rowOff>
    </xdr:to>
    <xdr:sp macro="" textlink="">
      <xdr:nvSpPr>
        <xdr:cNvPr id="319" name="楕円 318"/>
        <xdr:cNvSpPr/>
      </xdr:nvSpPr>
      <xdr:spPr>
        <a:xfrm>
          <a:off x="6921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134620</xdr:rowOff>
    </xdr:to>
    <xdr:cxnSp macro="">
      <xdr:nvCxnSpPr>
        <xdr:cNvPr id="320" name="直線コネクタ 319"/>
        <xdr:cNvCxnSpPr/>
      </xdr:nvCxnSpPr>
      <xdr:spPr>
        <a:xfrm flipV="1">
          <a:off x="6972300" y="14706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21"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22" name="n_2aveValue【福祉施設】&#10;一人当たり面積"/>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323" name="n_3aveValue【福祉施設】&#10;一人当たり面積"/>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24" name="n_4aveValue【福祉施設】&#10;一人当たり面積"/>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25416</xdr:rowOff>
    </xdr:from>
    <xdr:ext cx="469744" cy="259045"/>
    <xdr:sp macro="" textlink="">
      <xdr:nvSpPr>
        <xdr:cNvPr id="325" name="n_1mainValue【福祉施設】&#10;一人当たり面積"/>
        <xdr:cNvSpPr txBox="1"/>
      </xdr:nvSpPr>
      <xdr:spPr>
        <a:xfrm>
          <a:off x="93917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26688</xdr:rowOff>
    </xdr:from>
    <xdr:ext cx="469744" cy="259045"/>
    <xdr:sp macro="" textlink="">
      <xdr:nvSpPr>
        <xdr:cNvPr id="326" name="n_2mainValue【福祉施設】&#10;一人当たり面積"/>
        <xdr:cNvSpPr txBox="1"/>
      </xdr:nvSpPr>
      <xdr:spPr>
        <a:xfrm>
          <a:off x="8515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27"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30497</xdr:rowOff>
    </xdr:from>
    <xdr:ext cx="469744" cy="259045"/>
    <xdr:sp macro="" textlink="">
      <xdr:nvSpPr>
        <xdr:cNvPr id="328" name="n_4mainValue【福祉施設】&#10;一人当たり面積"/>
        <xdr:cNvSpPr txBox="1"/>
      </xdr:nvSpPr>
      <xdr:spPr>
        <a:xfrm>
          <a:off x="67374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5" name="テキスト ボックス 35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57" name="テキスト ボックス 35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367" name="直線コネクタ 36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36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9" name="直線コネクタ 36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37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371" name="直線コネクタ 37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372"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373" name="フローチャート: 判断 37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374" name="フローチャート: 判断 37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375" name="フローチャート: 判断 37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376" name="フローチャート: 判断 37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377" name="フローチャート: 判断 37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83" name="楕円 382"/>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84"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132842</xdr:rowOff>
    </xdr:from>
    <xdr:to>
      <xdr:col>81</xdr:col>
      <xdr:colOff>101600</xdr:colOff>
      <xdr:row>35</xdr:row>
      <xdr:rowOff>62992</xdr:rowOff>
    </xdr:to>
    <xdr:sp macro="" textlink="">
      <xdr:nvSpPr>
        <xdr:cNvPr id="385" name="楕円 384"/>
        <xdr:cNvSpPr/>
      </xdr:nvSpPr>
      <xdr:spPr>
        <a:xfrm>
          <a:off x="15430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xdr:rowOff>
    </xdr:from>
    <xdr:to>
      <xdr:col>85</xdr:col>
      <xdr:colOff>127000</xdr:colOff>
      <xdr:row>35</xdr:row>
      <xdr:rowOff>99060</xdr:rowOff>
    </xdr:to>
    <xdr:cxnSp macro="">
      <xdr:nvCxnSpPr>
        <xdr:cNvPr id="386" name="直線コネクタ 385"/>
        <xdr:cNvCxnSpPr/>
      </xdr:nvCxnSpPr>
      <xdr:spPr>
        <a:xfrm>
          <a:off x="15481300" y="601294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387" name="楕円 386"/>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12192</xdr:rowOff>
    </xdr:to>
    <xdr:cxnSp macro="">
      <xdr:nvCxnSpPr>
        <xdr:cNvPr id="388" name="直線コネクタ 387"/>
        <xdr:cNvCxnSpPr/>
      </xdr:nvCxnSpPr>
      <xdr:spPr>
        <a:xfrm>
          <a:off x="14592300" y="59626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61976</xdr:rowOff>
    </xdr:from>
    <xdr:to>
      <xdr:col>72</xdr:col>
      <xdr:colOff>38100</xdr:colOff>
      <xdr:row>34</xdr:row>
      <xdr:rowOff>163576</xdr:rowOff>
    </xdr:to>
    <xdr:sp macro="" textlink="">
      <xdr:nvSpPr>
        <xdr:cNvPr id="389" name="楕円 388"/>
        <xdr:cNvSpPr/>
      </xdr:nvSpPr>
      <xdr:spPr>
        <a:xfrm>
          <a:off x="136525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112776</xdr:rowOff>
    </xdr:from>
    <xdr:to>
      <xdr:col>76</xdr:col>
      <xdr:colOff>114300</xdr:colOff>
      <xdr:row>34</xdr:row>
      <xdr:rowOff>133350</xdr:rowOff>
    </xdr:to>
    <xdr:cxnSp macro="">
      <xdr:nvCxnSpPr>
        <xdr:cNvPr id="390" name="直線コネクタ 389"/>
        <xdr:cNvCxnSpPr/>
      </xdr:nvCxnSpPr>
      <xdr:spPr>
        <a:xfrm>
          <a:off x="13703300" y="59420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139700</xdr:rowOff>
    </xdr:from>
    <xdr:to>
      <xdr:col>67</xdr:col>
      <xdr:colOff>101600</xdr:colOff>
      <xdr:row>35</xdr:row>
      <xdr:rowOff>69850</xdr:rowOff>
    </xdr:to>
    <xdr:sp macro="" textlink="">
      <xdr:nvSpPr>
        <xdr:cNvPr id="391" name="楕円 390"/>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112776</xdr:rowOff>
    </xdr:from>
    <xdr:to>
      <xdr:col>71</xdr:col>
      <xdr:colOff>177800</xdr:colOff>
      <xdr:row>35</xdr:row>
      <xdr:rowOff>19050</xdr:rowOff>
    </xdr:to>
    <xdr:cxnSp macro="">
      <xdr:nvCxnSpPr>
        <xdr:cNvPr id="392" name="直線コネクタ 391"/>
        <xdr:cNvCxnSpPr/>
      </xdr:nvCxnSpPr>
      <xdr:spPr>
        <a:xfrm flipV="1">
          <a:off x="12814300" y="5942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393" name="n_1aveValue【一般廃棄物処理施設】&#10;有形固定資産減価償却率"/>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394" name="n_2ave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395" name="n_3aveValue【一般廃棄物処理施設】&#10;有形固定資産減価償却率"/>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396" name="n_4aveValue【一般廃棄物処理施設】&#10;有形固定資産減価償却率"/>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79519</xdr:rowOff>
    </xdr:from>
    <xdr:ext cx="405111" cy="259045"/>
    <xdr:sp macro="" textlink="">
      <xdr:nvSpPr>
        <xdr:cNvPr id="397" name="n_1mainValue【一般廃棄物処理施設】&#10;有形固定資産減価償却率"/>
        <xdr:cNvSpPr txBox="1"/>
      </xdr:nvSpPr>
      <xdr:spPr>
        <a:xfrm>
          <a:off x="152660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398"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8653</xdr:rowOff>
    </xdr:from>
    <xdr:ext cx="405111" cy="259045"/>
    <xdr:sp macro="" textlink="">
      <xdr:nvSpPr>
        <xdr:cNvPr id="399" name="n_3mainValue【一般廃棄物処理施設】&#10;有形固定資産減価償却率"/>
        <xdr:cNvSpPr txBox="1"/>
      </xdr:nvSpPr>
      <xdr:spPr>
        <a:xfrm>
          <a:off x="135007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00" name="n_4main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1" name="直線コネクタ 4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2" name="テキスト ボックス 4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3" name="直線コネクタ 4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4" name="テキスト ボックス 4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5" name="直線コネクタ 4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6" name="テキスト ボックス 4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7" name="直線コネクタ 4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8" name="テキスト ボックス 4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22" name="直線コネクタ 42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2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24" name="直線コネクタ 42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2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26" name="直線コネクタ 42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427"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28" name="フローチャート: 判断 42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29" name="フローチャート: 判断 42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30" name="フローチャート: 判断 42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31" name="フローチャート: 判断 43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32" name="フローチャート: 判断 43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55621</xdr:rowOff>
    </xdr:from>
    <xdr:to>
      <xdr:col>116</xdr:col>
      <xdr:colOff>114300</xdr:colOff>
      <xdr:row>34</xdr:row>
      <xdr:rowOff>157221</xdr:rowOff>
    </xdr:to>
    <xdr:sp macro="" textlink="">
      <xdr:nvSpPr>
        <xdr:cNvPr id="438" name="楕円 437"/>
        <xdr:cNvSpPr/>
      </xdr:nvSpPr>
      <xdr:spPr>
        <a:xfrm>
          <a:off x="22110700" y="58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8648</xdr:rowOff>
    </xdr:from>
    <xdr:ext cx="599010" cy="259045"/>
    <xdr:sp macro="" textlink="">
      <xdr:nvSpPr>
        <xdr:cNvPr id="439" name="【一般廃棄物処理施設】&#10;一人当たり有形固定資産（償却資産）額該当値テキスト"/>
        <xdr:cNvSpPr txBox="1"/>
      </xdr:nvSpPr>
      <xdr:spPr>
        <a:xfrm>
          <a:off x="22199600" y="58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94753</xdr:rowOff>
    </xdr:from>
    <xdr:to>
      <xdr:col>112</xdr:col>
      <xdr:colOff>38100</xdr:colOff>
      <xdr:row>35</xdr:row>
      <xdr:rowOff>24903</xdr:rowOff>
    </xdr:to>
    <xdr:sp macro="" textlink="">
      <xdr:nvSpPr>
        <xdr:cNvPr id="440" name="楕円 439"/>
        <xdr:cNvSpPr/>
      </xdr:nvSpPr>
      <xdr:spPr>
        <a:xfrm>
          <a:off x="21272500" y="59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106421</xdr:rowOff>
    </xdr:from>
    <xdr:to>
      <xdr:col>116</xdr:col>
      <xdr:colOff>63500</xdr:colOff>
      <xdr:row>34</xdr:row>
      <xdr:rowOff>145553</xdr:rowOff>
    </xdr:to>
    <xdr:cxnSp macro="">
      <xdr:nvCxnSpPr>
        <xdr:cNvPr id="441" name="直線コネクタ 440"/>
        <xdr:cNvCxnSpPr/>
      </xdr:nvCxnSpPr>
      <xdr:spPr>
        <a:xfrm flipV="1">
          <a:off x="21323300" y="5935721"/>
          <a:ext cx="83820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161261</xdr:rowOff>
    </xdr:from>
    <xdr:to>
      <xdr:col>107</xdr:col>
      <xdr:colOff>101600</xdr:colOff>
      <xdr:row>35</xdr:row>
      <xdr:rowOff>91411</xdr:rowOff>
    </xdr:to>
    <xdr:sp macro="" textlink="">
      <xdr:nvSpPr>
        <xdr:cNvPr id="442" name="楕円 441"/>
        <xdr:cNvSpPr/>
      </xdr:nvSpPr>
      <xdr:spPr>
        <a:xfrm>
          <a:off x="20383500" y="59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145553</xdr:rowOff>
    </xdr:from>
    <xdr:to>
      <xdr:col>111</xdr:col>
      <xdr:colOff>177800</xdr:colOff>
      <xdr:row>35</xdr:row>
      <xdr:rowOff>40611</xdr:rowOff>
    </xdr:to>
    <xdr:cxnSp macro="">
      <xdr:nvCxnSpPr>
        <xdr:cNvPr id="443" name="直線コネクタ 442"/>
        <xdr:cNvCxnSpPr/>
      </xdr:nvCxnSpPr>
      <xdr:spPr>
        <a:xfrm flipV="1">
          <a:off x="20434300" y="5974853"/>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79816</xdr:rowOff>
    </xdr:from>
    <xdr:to>
      <xdr:col>102</xdr:col>
      <xdr:colOff>165100</xdr:colOff>
      <xdr:row>36</xdr:row>
      <xdr:rowOff>9966</xdr:rowOff>
    </xdr:to>
    <xdr:sp macro="" textlink="">
      <xdr:nvSpPr>
        <xdr:cNvPr id="444" name="楕円 443"/>
        <xdr:cNvSpPr/>
      </xdr:nvSpPr>
      <xdr:spPr>
        <a:xfrm>
          <a:off x="19494500" y="6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40611</xdr:rowOff>
    </xdr:from>
    <xdr:to>
      <xdr:col>107</xdr:col>
      <xdr:colOff>50800</xdr:colOff>
      <xdr:row>35</xdr:row>
      <xdr:rowOff>130616</xdr:rowOff>
    </xdr:to>
    <xdr:cxnSp macro="">
      <xdr:nvCxnSpPr>
        <xdr:cNvPr id="445" name="直線コネクタ 444"/>
        <xdr:cNvCxnSpPr/>
      </xdr:nvCxnSpPr>
      <xdr:spPr>
        <a:xfrm flipV="1">
          <a:off x="19545300" y="6041361"/>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28989</xdr:rowOff>
    </xdr:from>
    <xdr:to>
      <xdr:col>98</xdr:col>
      <xdr:colOff>38100</xdr:colOff>
      <xdr:row>35</xdr:row>
      <xdr:rowOff>130589</xdr:rowOff>
    </xdr:to>
    <xdr:sp macro="" textlink="">
      <xdr:nvSpPr>
        <xdr:cNvPr id="446" name="楕円 445"/>
        <xdr:cNvSpPr/>
      </xdr:nvSpPr>
      <xdr:spPr>
        <a:xfrm>
          <a:off x="18605500" y="6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79789</xdr:rowOff>
    </xdr:from>
    <xdr:to>
      <xdr:col>102</xdr:col>
      <xdr:colOff>114300</xdr:colOff>
      <xdr:row>35</xdr:row>
      <xdr:rowOff>130616</xdr:rowOff>
    </xdr:to>
    <xdr:cxnSp macro="">
      <xdr:nvCxnSpPr>
        <xdr:cNvPr id="447" name="直線コネクタ 446"/>
        <xdr:cNvCxnSpPr/>
      </xdr:nvCxnSpPr>
      <xdr:spPr>
        <a:xfrm>
          <a:off x="18656300" y="6080539"/>
          <a:ext cx="889000" cy="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448"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449" name="n_2aveValue【一般廃棄物処理施設】&#10;一人当たり有形固定資産（償却資産）額"/>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450"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451" name="n_4aveValue【一般廃棄物処理施設】&#10;一人当たり有形固定資産（償却資産）額"/>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41430</xdr:rowOff>
    </xdr:from>
    <xdr:ext cx="599010" cy="259045"/>
    <xdr:sp macro="" textlink="">
      <xdr:nvSpPr>
        <xdr:cNvPr id="452" name="n_1mainValue【一般廃棄物処理施設】&#10;一人当たり有形固定資産（償却資産）額"/>
        <xdr:cNvSpPr txBox="1"/>
      </xdr:nvSpPr>
      <xdr:spPr>
        <a:xfrm>
          <a:off x="21011095" y="569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107938</xdr:rowOff>
    </xdr:from>
    <xdr:ext cx="599010" cy="259045"/>
    <xdr:sp macro="" textlink="">
      <xdr:nvSpPr>
        <xdr:cNvPr id="453" name="n_2mainValue【一般廃棄物処理施設】&#10;一人当たり有形固定資産（償却資産）額"/>
        <xdr:cNvSpPr txBox="1"/>
      </xdr:nvSpPr>
      <xdr:spPr>
        <a:xfrm>
          <a:off x="20134795" y="576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26493</xdr:rowOff>
    </xdr:from>
    <xdr:ext cx="599010" cy="259045"/>
    <xdr:sp macro="" textlink="">
      <xdr:nvSpPr>
        <xdr:cNvPr id="454" name="n_3mainValue【一般廃棄物処理施設】&#10;一人当たり有形固定資産（償却資産）額"/>
        <xdr:cNvSpPr txBox="1"/>
      </xdr:nvSpPr>
      <xdr:spPr>
        <a:xfrm>
          <a:off x="19245795" y="58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147116</xdr:rowOff>
    </xdr:from>
    <xdr:ext cx="599010" cy="259045"/>
    <xdr:sp macro="" textlink="">
      <xdr:nvSpPr>
        <xdr:cNvPr id="455" name="n_4mainValue【一般廃棄物処理施設】&#10;一人当たり有形固定資産（償却資産）額"/>
        <xdr:cNvSpPr txBox="1"/>
      </xdr:nvSpPr>
      <xdr:spPr>
        <a:xfrm>
          <a:off x="18356795" y="58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6" name="テキスト ボックス 4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7" name="直線コネクタ 4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68" name="テキスト ボックス 46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9" name="直線コネクタ 4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0" name="テキスト ボックス 4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1" name="直線コネクタ 4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2" name="テキスト ボックス 4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3" name="直線コネクタ 4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4" name="テキスト ボックス 4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6" name="テキスト ボックス 4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478" name="直線コネクタ 47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47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80" name="直線コネクタ 47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48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482" name="直線コネクタ 48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483"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484" name="フローチャート: 判断 48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485" name="フローチャート: 判断 48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486" name="フローチャート: 判断 48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487" name="フローチャート: 判断 48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488" name="フローチャート: 判断 48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494" name="楕円 493"/>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76217</xdr:rowOff>
    </xdr:from>
    <xdr:ext cx="405111" cy="259045"/>
    <xdr:sp macro="" textlink="">
      <xdr:nvSpPr>
        <xdr:cNvPr id="495" name="【保健センター・保健所】&#10;有形固定資産減価償却率該当値テキスト"/>
        <xdr:cNvSpPr txBox="1"/>
      </xdr:nvSpPr>
      <xdr:spPr>
        <a:xfrm>
          <a:off x="16357600"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45212</xdr:rowOff>
    </xdr:from>
    <xdr:to>
      <xdr:col>81</xdr:col>
      <xdr:colOff>101600</xdr:colOff>
      <xdr:row>57</xdr:row>
      <xdr:rowOff>146812</xdr:rowOff>
    </xdr:to>
    <xdr:sp macro="" textlink="">
      <xdr:nvSpPr>
        <xdr:cNvPr id="496" name="楕円 495"/>
        <xdr:cNvSpPr/>
      </xdr:nvSpPr>
      <xdr:spPr>
        <a:xfrm>
          <a:off x="154305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96012</xdr:rowOff>
    </xdr:from>
    <xdr:to>
      <xdr:col>85</xdr:col>
      <xdr:colOff>127000</xdr:colOff>
      <xdr:row>57</xdr:row>
      <xdr:rowOff>148590</xdr:rowOff>
    </xdr:to>
    <xdr:cxnSp macro="">
      <xdr:nvCxnSpPr>
        <xdr:cNvPr id="497" name="直線コネクタ 496"/>
        <xdr:cNvCxnSpPr/>
      </xdr:nvCxnSpPr>
      <xdr:spPr>
        <a:xfrm>
          <a:off x="15481300" y="98686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31496</xdr:rowOff>
    </xdr:from>
    <xdr:to>
      <xdr:col>76</xdr:col>
      <xdr:colOff>165100</xdr:colOff>
      <xdr:row>57</xdr:row>
      <xdr:rowOff>133096</xdr:rowOff>
    </xdr:to>
    <xdr:sp macro="" textlink="">
      <xdr:nvSpPr>
        <xdr:cNvPr id="498" name="楕円 497"/>
        <xdr:cNvSpPr/>
      </xdr:nvSpPr>
      <xdr:spPr>
        <a:xfrm>
          <a:off x="14541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82296</xdr:rowOff>
    </xdr:from>
    <xdr:to>
      <xdr:col>81</xdr:col>
      <xdr:colOff>50800</xdr:colOff>
      <xdr:row>57</xdr:row>
      <xdr:rowOff>96012</xdr:rowOff>
    </xdr:to>
    <xdr:cxnSp macro="">
      <xdr:nvCxnSpPr>
        <xdr:cNvPr id="499" name="直線コネクタ 498"/>
        <xdr:cNvCxnSpPr/>
      </xdr:nvCxnSpPr>
      <xdr:spPr>
        <a:xfrm>
          <a:off x="14592300" y="98549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500" name="楕円 499"/>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82296</xdr:rowOff>
    </xdr:to>
    <xdr:cxnSp macro="">
      <xdr:nvCxnSpPr>
        <xdr:cNvPr id="501" name="直線コネクタ 500"/>
        <xdr:cNvCxnSpPr/>
      </xdr:nvCxnSpPr>
      <xdr:spPr>
        <a:xfrm>
          <a:off x="13703300" y="98298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02" name="楕円 501"/>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57150</xdr:rowOff>
    </xdr:to>
    <xdr:cxnSp macro="">
      <xdr:nvCxnSpPr>
        <xdr:cNvPr id="503" name="直線コネクタ 502"/>
        <xdr:cNvCxnSpPr/>
      </xdr:nvCxnSpPr>
      <xdr:spPr>
        <a:xfrm>
          <a:off x="12814300" y="978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504"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05"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06"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07"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137939</xdr:rowOff>
    </xdr:from>
    <xdr:ext cx="405111" cy="259045"/>
    <xdr:sp macro="" textlink="">
      <xdr:nvSpPr>
        <xdr:cNvPr id="508" name="n_1mainValue【保健センター・保健所】&#10;有形固定資産減価償却率"/>
        <xdr:cNvSpPr txBox="1"/>
      </xdr:nvSpPr>
      <xdr:spPr>
        <a:xfrm>
          <a:off x="15266044" y="991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124223</xdr:rowOff>
    </xdr:from>
    <xdr:ext cx="405111" cy="259045"/>
    <xdr:sp macro="" textlink="">
      <xdr:nvSpPr>
        <xdr:cNvPr id="509" name="n_2mainValue【保健センター・保健所】&#10;有形固定資産減価償却率"/>
        <xdr:cNvSpPr txBox="1"/>
      </xdr:nvSpPr>
      <xdr:spPr>
        <a:xfrm>
          <a:off x="14389744" y="989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99077</xdr:rowOff>
    </xdr:from>
    <xdr:ext cx="405111" cy="259045"/>
    <xdr:sp macro="" textlink="">
      <xdr:nvSpPr>
        <xdr:cNvPr id="510" name="n_3mainValue【保健センター・保健所】&#10;有形固定資産減価償却率"/>
        <xdr:cNvSpPr txBox="1"/>
      </xdr:nvSpPr>
      <xdr:spPr>
        <a:xfrm>
          <a:off x="13500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53357</xdr:rowOff>
    </xdr:from>
    <xdr:ext cx="405111" cy="259045"/>
    <xdr:sp macro="" textlink="">
      <xdr:nvSpPr>
        <xdr:cNvPr id="511" name="n_4mainValue【保健センター・保健所】&#10;有形固定資産減価償却率"/>
        <xdr:cNvSpPr txBox="1"/>
      </xdr:nvSpPr>
      <xdr:spPr>
        <a:xfrm>
          <a:off x="126117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2" name="直線コネクタ 5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3" name="テキスト ボックス 5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4" name="直線コネクタ 5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5" name="テキスト ボックス 5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6" name="直線コネクタ 5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7" name="テキスト ボックス 5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8" name="直線コネクタ 5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9" name="テキスト ボックス 5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33" name="直線コネクタ 53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5" name="直線コネクタ 53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3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37" name="直線コネクタ 53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53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39" name="フローチャート: 判断 53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40" name="フローチャート: 判断 53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41" name="フローチャート: 判断 54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42" name="フローチャート: 判断 54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43" name="フローチャート: 判断 54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549" name="楕円 548"/>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550" name="【保健センター・保健所】&#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551" name="楕円 550"/>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164592</xdr:rowOff>
    </xdr:to>
    <xdr:cxnSp macro="">
      <xdr:nvCxnSpPr>
        <xdr:cNvPr id="552" name="直線コネクタ 551"/>
        <xdr:cNvCxnSpPr/>
      </xdr:nvCxnSpPr>
      <xdr:spPr>
        <a:xfrm>
          <a:off x="21323300" y="1079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553" name="楕円 552"/>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62</xdr:row>
      <xdr:rowOff>169164</xdr:rowOff>
    </xdr:to>
    <xdr:cxnSp macro="">
      <xdr:nvCxnSpPr>
        <xdr:cNvPr id="554" name="直線コネクタ 553"/>
        <xdr:cNvCxnSpPr/>
      </xdr:nvCxnSpPr>
      <xdr:spPr>
        <a:xfrm flipV="1">
          <a:off x="20434300" y="1079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555" name="楕円 554"/>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62</xdr:row>
      <xdr:rowOff>169164</xdr:rowOff>
    </xdr:to>
    <xdr:cxnSp macro="">
      <xdr:nvCxnSpPr>
        <xdr:cNvPr id="556" name="直線コネクタ 555"/>
        <xdr:cNvCxnSpPr/>
      </xdr:nvCxnSpPr>
      <xdr:spPr>
        <a:xfrm>
          <a:off x="19545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557" name="楕円 556"/>
        <xdr:cNvSpPr/>
      </xdr:nvSpPr>
      <xdr:spPr>
        <a:xfrm>
          <a:off x="18605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62</xdr:row>
      <xdr:rowOff>169164</xdr:rowOff>
    </xdr:to>
    <xdr:cxnSp macro="">
      <xdr:nvCxnSpPr>
        <xdr:cNvPr id="558" name="直線コネクタ 557"/>
        <xdr:cNvCxnSpPr/>
      </xdr:nvCxnSpPr>
      <xdr:spPr>
        <a:xfrm>
          <a:off x="18656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5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60"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561"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562"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563"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64" name="n_2mainValue【保健センター・保健所】&#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565" name="n_3mainValue【保健センター・保健所】&#10;一人当たり面積"/>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566" name="n_4mainValue【保健センター・保健所】&#10;一人当たり面積"/>
        <xdr:cNvSpPr txBox="1"/>
      </xdr:nvSpPr>
      <xdr:spPr>
        <a:xfrm>
          <a:off x="18421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9" name="テキスト ボックス 57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9" name="テキスト ボックス 58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92" name="直線コネクタ 59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4" name="直線コネクタ 59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9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96" name="直線コネクタ 59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597"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98" name="フローチャート: 判断 59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599" name="フローチャート: 判断 59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00" name="フローチャート: 判断 59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01" name="フローチャート: 判断 60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02" name="フローチャート: 判断 60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08" name="楕円 607"/>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609" name="【消防施設】&#10;有形固定資産減価償却率該当値テキスト"/>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10" name="楕円 609"/>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93618</xdr:rowOff>
    </xdr:to>
    <xdr:cxnSp macro="">
      <xdr:nvCxnSpPr>
        <xdr:cNvPr id="611" name="直線コネクタ 610"/>
        <xdr:cNvCxnSpPr/>
      </xdr:nvCxnSpPr>
      <xdr:spPr>
        <a:xfrm>
          <a:off x="15481300" y="141198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612" name="楕円 611"/>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155666</xdr:rowOff>
    </xdr:to>
    <xdr:cxnSp macro="">
      <xdr:nvCxnSpPr>
        <xdr:cNvPr id="613" name="直線コネクタ 612"/>
        <xdr:cNvCxnSpPr/>
      </xdr:nvCxnSpPr>
      <xdr:spPr>
        <a:xfrm flipV="1">
          <a:off x="14592300" y="14119861"/>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162016</xdr:rowOff>
    </xdr:from>
    <xdr:to>
      <xdr:col>72</xdr:col>
      <xdr:colOff>38100</xdr:colOff>
      <xdr:row>83</xdr:row>
      <xdr:rowOff>92166</xdr:rowOff>
    </xdr:to>
    <xdr:sp macro="" textlink="">
      <xdr:nvSpPr>
        <xdr:cNvPr id="614" name="楕円 613"/>
        <xdr:cNvSpPr/>
      </xdr:nvSpPr>
      <xdr:spPr>
        <a:xfrm>
          <a:off x="13652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41366</xdr:rowOff>
    </xdr:to>
    <xdr:cxnSp macro="">
      <xdr:nvCxnSpPr>
        <xdr:cNvPr id="615" name="直線コネクタ 614"/>
        <xdr:cNvCxnSpPr/>
      </xdr:nvCxnSpPr>
      <xdr:spPr>
        <a:xfrm flipV="1">
          <a:off x="13703300" y="142145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126093</xdr:rowOff>
    </xdr:from>
    <xdr:to>
      <xdr:col>67</xdr:col>
      <xdr:colOff>101600</xdr:colOff>
      <xdr:row>83</xdr:row>
      <xdr:rowOff>56243</xdr:rowOff>
    </xdr:to>
    <xdr:sp macro="" textlink="">
      <xdr:nvSpPr>
        <xdr:cNvPr id="616" name="楕円 615"/>
        <xdr:cNvSpPr/>
      </xdr:nvSpPr>
      <xdr:spPr>
        <a:xfrm>
          <a:off x="12763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5443</xdr:rowOff>
    </xdr:from>
    <xdr:to>
      <xdr:col>71</xdr:col>
      <xdr:colOff>177800</xdr:colOff>
      <xdr:row>83</xdr:row>
      <xdr:rowOff>41366</xdr:rowOff>
    </xdr:to>
    <xdr:cxnSp macro="">
      <xdr:nvCxnSpPr>
        <xdr:cNvPr id="617" name="直線コネクタ 616"/>
        <xdr:cNvCxnSpPr/>
      </xdr:nvCxnSpPr>
      <xdr:spPr>
        <a:xfrm>
          <a:off x="12814300" y="1423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618"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619"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20"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21"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622" name="n_1main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623" name="n_2mainValue【消防施設】&#10;有形固定資産減価償却率"/>
        <xdr:cNvSpPr txBox="1"/>
      </xdr:nvSpPr>
      <xdr:spPr>
        <a:xfrm>
          <a:off x="14389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108693</xdr:rowOff>
    </xdr:from>
    <xdr:ext cx="405111" cy="259045"/>
    <xdr:sp macro="" textlink="">
      <xdr:nvSpPr>
        <xdr:cNvPr id="624" name="n_3mainValue【消防施設】&#10;有形固定資産減価償却率"/>
        <xdr:cNvSpPr txBox="1"/>
      </xdr:nvSpPr>
      <xdr:spPr>
        <a:xfrm>
          <a:off x="13500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47370</xdr:rowOff>
    </xdr:from>
    <xdr:ext cx="405111" cy="259045"/>
    <xdr:sp macro="" textlink="">
      <xdr:nvSpPr>
        <xdr:cNvPr id="625" name="n_4mainValue【消防施設】&#10;有形固定資産減価償却率"/>
        <xdr:cNvSpPr txBox="1"/>
      </xdr:nvSpPr>
      <xdr:spPr>
        <a:xfrm>
          <a:off x="12611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47" name="直線コネクタ 64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9" name="直線コネクタ 64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5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51" name="直線コネクタ 65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652"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53" name="フローチャート: 判断 65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54" name="フローチャート: 判断 65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55" name="フローチャート: 判断 65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56" name="フローチャート: 判断 65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57" name="フローチャート: 判断 65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39878</xdr:rowOff>
    </xdr:from>
    <xdr:to>
      <xdr:col>116</xdr:col>
      <xdr:colOff>114300</xdr:colOff>
      <xdr:row>84</xdr:row>
      <xdr:rowOff>141478</xdr:rowOff>
    </xdr:to>
    <xdr:sp macro="" textlink="">
      <xdr:nvSpPr>
        <xdr:cNvPr id="663" name="楕円 662"/>
        <xdr:cNvSpPr/>
      </xdr:nvSpPr>
      <xdr:spPr>
        <a:xfrm>
          <a:off x="22110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62755</xdr:rowOff>
    </xdr:from>
    <xdr:ext cx="469744" cy="259045"/>
    <xdr:sp macro="" textlink="">
      <xdr:nvSpPr>
        <xdr:cNvPr id="664" name="【消防施設】&#10;一人当たり面積該当値テキスト"/>
        <xdr:cNvSpPr txBox="1"/>
      </xdr:nvSpPr>
      <xdr:spPr>
        <a:xfrm>
          <a:off x="22199600"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65" name="楕円 664"/>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90678</xdr:rowOff>
    </xdr:from>
    <xdr:to>
      <xdr:col>116</xdr:col>
      <xdr:colOff>63500</xdr:colOff>
      <xdr:row>84</xdr:row>
      <xdr:rowOff>95250</xdr:rowOff>
    </xdr:to>
    <xdr:cxnSp macro="">
      <xdr:nvCxnSpPr>
        <xdr:cNvPr id="666" name="直線コネクタ 665"/>
        <xdr:cNvCxnSpPr/>
      </xdr:nvCxnSpPr>
      <xdr:spPr>
        <a:xfrm flipV="1">
          <a:off x="21323300" y="144924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667" name="楕円 666"/>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115824</xdr:rowOff>
    </xdr:to>
    <xdr:cxnSp macro="">
      <xdr:nvCxnSpPr>
        <xdr:cNvPr id="668" name="直線コネクタ 667"/>
        <xdr:cNvCxnSpPr/>
      </xdr:nvCxnSpPr>
      <xdr:spPr>
        <a:xfrm flipV="1">
          <a:off x="20434300" y="144970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71882</xdr:rowOff>
    </xdr:from>
    <xdr:to>
      <xdr:col>102</xdr:col>
      <xdr:colOff>165100</xdr:colOff>
      <xdr:row>85</xdr:row>
      <xdr:rowOff>2032</xdr:rowOff>
    </xdr:to>
    <xdr:sp macro="" textlink="">
      <xdr:nvSpPr>
        <xdr:cNvPr id="669" name="楕円 668"/>
        <xdr:cNvSpPr/>
      </xdr:nvSpPr>
      <xdr:spPr>
        <a:xfrm>
          <a:off x="19494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122682</xdr:rowOff>
    </xdr:to>
    <xdr:cxnSp macro="">
      <xdr:nvCxnSpPr>
        <xdr:cNvPr id="670" name="直線コネクタ 669"/>
        <xdr:cNvCxnSpPr/>
      </xdr:nvCxnSpPr>
      <xdr:spPr>
        <a:xfrm flipV="1">
          <a:off x="19545300" y="145176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71882</xdr:rowOff>
    </xdr:from>
    <xdr:to>
      <xdr:col>98</xdr:col>
      <xdr:colOff>38100</xdr:colOff>
      <xdr:row>85</xdr:row>
      <xdr:rowOff>2032</xdr:rowOff>
    </xdr:to>
    <xdr:sp macro="" textlink="">
      <xdr:nvSpPr>
        <xdr:cNvPr id="671" name="楕円 670"/>
        <xdr:cNvSpPr/>
      </xdr:nvSpPr>
      <xdr:spPr>
        <a:xfrm>
          <a:off x="18605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122682</xdr:rowOff>
    </xdr:from>
    <xdr:to>
      <xdr:col>102</xdr:col>
      <xdr:colOff>114300</xdr:colOff>
      <xdr:row>84</xdr:row>
      <xdr:rowOff>122682</xdr:rowOff>
    </xdr:to>
    <xdr:cxnSp macro="">
      <xdr:nvCxnSpPr>
        <xdr:cNvPr id="672" name="直線コネクタ 671"/>
        <xdr:cNvCxnSpPr/>
      </xdr:nvCxnSpPr>
      <xdr:spPr>
        <a:xfrm>
          <a:off x="18656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673"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7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7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676" name="n_4ave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162577</xdr:rowOff>
    </xdr:from>
    <xdr:ext cx="469744" cy="259045"/>
    <xdr:sp macro="" textlink="">
      <xdr:nvSpPr>
        <xdr:cNvPr id="677" name="n_1mainValue【消防施設】&#10;一人当たり面積"/>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78"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164609</xdr:rowOff>
    </xdr:from>
    <xdr:ext cx="469744" cy="259045"/>
    <xdr:sp macro="" textlink="">
      <xdr:nvSpPr>
        <xdr:cNvPr id="679" name="n_3mainValue【消防施設】&#10;一人当たり面積"/>
        <xdr:cNvSpPr txBox="1"/>
      </xdr:nvSpPr>
      <xdr:spPr>
        <a:xfrm>
          <a:off x="19310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18559</xdr:rowOff>
    </xdr:from>
    <xdr:ext cx="469744" cy="259045"/>
    <xdr:sp macro="" textlink="">
      <xdr:nvSpPr>
        <xdr:cNvPr id="680" name="n_4mainValue【消防施設】&#10;一人当たり面積"/>
        <xdr:cNvSpPr txBox="1"/>
      </xdr:nvSpPr>
      <xdr:spPr>
        <a:xfrm>
          <a:off x="18421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3" name="テキスト ボックス 6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3" name="テキスト ボックス 7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06" name="直線コネクタ 70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0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08" name="直線コネクタ 70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0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10" name="直線コネクタ 70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11"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12" name="フローチャート: 判断 71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13" name="フローチャート: 判断 71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14" name="フローチャート: 判断 71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15" name="フローチャート: 判断 71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16" name="フローチャート: 判断 71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722" name="楕円 721"/>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723" name="【庁舎】&#10;有形固定資産減価償却率該当値テキスト"/>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24" name="楕円 723"/>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76200</xdr:rowOff>
    </xdr:to>
    <xdr:cxnSp macro="">
      <xdr:nvCxnSpPr>
        <xdr:cNvPr id="725" name="直線コネクタ 724"/>
        <xdr:cNvCxnSpPr/>
      </xdr:nvCxnSpPr>
      <xdr:spPr>
        <a:xfrm flipV="1">
          <a:off x="15481300" y="177012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26" name="楕円 725"/>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110489</xdr:rowOff>
    </xdr:to>
    <xdr:cxnSp macro="">
      <xdr:nvCxnSpPr>
        <xdr:cNvPr id="727" name="直線コネクタ 726"/>
        <xdr:cNvCxnSpPr/>
      </xdr:nvCxnSpPr>
      <xdr:spPr>
        <a:xfrm flipV="1">
          <a:off x="14592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38463</xdr:rowOff>
    </xdr:from>
    <xdr:to>
      <xdr:col>72</xdr:col>
      <xdr:colOff>38100</xdr:colOff>
      <xdr:row>103</xdr:row>
      <xdr:rowOff>140063</xdr:rowOff>
    </xdr:to>
    <xdr:sp macro="" textlink="">
      <xdr:nvSpPr>
        <xdr:cNvPr id="728" name="楕円 727"/>
        <xdr:cNvSpPr/>
      </xdr:nvSpPr>
      <xdr:spPr>
        <a:xfrm>
          <a:off x="13652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89263</xdr:rowOff>
    </xdr:from>
    <xdr:to>
      <xdr:col>76</xdr:col>
      <xdr:colOff>114300</xdr:colOff>
      <xdr:row>103</xdr:row>
      <xdr:rowOff>110489</xdr:rowOff>
    </xdr:to>
    <xdr:cxnSp macro="">
      <xdr:nvCxnSpPr>
        <xdr:cNvPr id="729" name="直線コネクタ 728"/>
        <xdr:cNvCxnSpPr/>
      </xdr:nvCxnSpPr>
      <xdr:spPr>
        <a:xfrm>
          <a:off x="13703300" y="177486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167458</xdr:rowOff>
    </xdr:from>
    <xdr:to>
      <xdr:col>67</xdr:col>
      <xdr:colOff>101600</xdr:colOff>
      <xdr:row>103</xdr:row>
      <xdr:rowOff>97608</xdr:rowOff>
    </xdr:to>
    <xdr:sp macro="" textlink="">
      <xdr:nvSpPr>
        <xdr:cNvPr id="730" name="楕円 729"/>
        <xdr:cNvSpPr/>
      </xdr:nvSpPr>
      <xdr:spPr>
        <a:xfrm>
          <a:off x="12763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46808</xdr:rowOff>
    </xdr:from>
    <xdr:to>
      <xdr:col>71</xdr:col>
      <xdr:colOff>177800</xdr:colOff>
      <xdr:row>103</xdr:row>
      <xdr:rowOff>89263</xdr:rowOff>
    </xdr:to>
    <xdr:cxnSp macro="">
      <xdr:nvCxnSpPr>
        <xdr:cNvPr id="731" name="直線コネクタ 730"/>
        <xdr:cNvCxnSpPr/>
      </xdr:nvCxnSpPr>
      <xdr:spPr>
        <a:xfrm>
          <a:off x="12814300" y="177061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732" name="n_1ave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733" name="n_2aveValue【庁舎】&#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734" name="n_3ave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35" name="n_4aveValue【庁舎】&#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36" name="n_1mainValue【庁舎】&#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737" name="n_2mainValue【庁舎】&#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156590</xdr:rowOff>
    </xdr:from>
    <xdr:ext cx="405111" cy="259045"/>
    <xdr:sp macro="" textlink="">
      <xdr:nvSpPr>
        <xdr:cNvPr id="738" name="n_3mainValue【庁舎】&#10;有形固定資産減価償却率"/>
        <xdr:cNvSpPr txBox="1"/>
      </xdr:nvSpPr>
      <xdr:spPr>
        <a:xfrm>
          <a:off x="13500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114135</xdr:rowOff>
    </xdr:from>
    <xdr:ext cx="405111" cy="259045"/>
    <xdr:sp macro="" textlink="">
      <xdr:nvSpPr>
        <xdr:cNvPr id="739" name="n_4mainValue【庁舎】&#10;有形固定資産減価償却率"/>
        <xdr:cNvSpPr txBox="1"/>
      </xdr:nvSpPr>
      <xdr:spPr>
        <a:xfrm>
          <a:off x="12611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65" name="直線コネクタ 76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6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67" name="直線コネクタ 76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6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69" name="直線コネクタ 76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7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71" name="フローチャート: 判断 77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72" name="フローチャート: 判断 77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73" name="フローチャート: 判断 77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74" name="フローチャート: 判断 77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75" name="フローチャート: 判断 77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81" name="楕円 780"/>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82" name="【庁舎】&#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783" name="楕円 782"/>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139881</xdr:rowOff>
    </xdr:to>
    <xdr:cxnSp macro="">
      <xdr:nvCxnSpPr>
        <xdr:cNvPr id="784" name="直線コネクタ 783"/>
        <xdr:cNvCxnSpPr/>
      </xdr:nvCxnSpPr>
      <xdr:spPr>
        <a:xfrm flipV="1">
          <a:off x="21323300" y="183070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785" name="楕円 784"/>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106</xdr:row>
      <xdr:rowOff>151312</xdr:rowOff>
    </xdr:to>
    <xdr:cxnSp macro="">
      <xdr:nvCxnSpPr>
        <xdr:cNvPr id="786" name="直線コネクタ 785"/>
        <xdr:cNvCxnSpPr/>
      </xdr:nvCxnSpPr>
      <xdr:spPr>
        <a:xfrm flipV="1">
          <a:off x="20434300" y="1831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87" name="楕円 786"/>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151312</xdr:rowOff>
    </xdr:to>
    <xdr:cxnSp macro="">
      <xdr:nvCxnSpPr>
        <xdr:cNvPr id="788" name="直線コネクタ 787"/>
        <xdr:cNvCxnSpPr/>
      </xdr:nvCxnSpPr>
      <xdr:spPr>
        <a:xfrm>
          <a:off x="19545300" y="183070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89" name="楕円 788"/>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134982</xdr:rowOff>
    </xdr:to>
    <xdr:cxnSp macro="">
      <xdr:nvCxnSpPr>
        <xdr:cNvPr id="790" name="直線コネクタ 789"/>
        <xdr:cNvCxnSpPr/>
      </xdr:nvCxnSpPr>
      <xdr:spPr>
        <a:xfrm flipV="1">
          <a:off x="18656300" y="183070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9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9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9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9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10358</xdr:rowOff>
    </xdr:from>
    <xdr:ext cx="469744" cy="259045"/>
    <xdr:sp macro="" textlink="">
      <xdr:nvSpPr>
        <xdr:cNvPr id="795" name="n_1mainValue【庁舎】&#10;一人当たり面積"/>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796" name="n_2mainValue【庁舎】&#10;一人当たり面積"/>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797"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98" name="n_4mainValue【庁舎】&#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ものは福祉施設及び図書館で、老人福祉施設であった梅園荘は、既に供用停止をしており将来的に解体工事の計画を予定をしている。図書館については建物を賃借しており、一部の機械・電気設備しか有形固定資産がないことが、平均値を上回っている要因と考えられる。体育館・プール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年に供用開始された比較的新しい施設であるため、類似団体平均を下回っている。</a:t>
          </a:r>
          <a:r>
            <a:rPr kumimoji="1" lang="ja-JP" altLang="en-US" sz="1300" b="0">
              <a:latin typeface="ＭＳ Ｐゴシック" panose="020B0600070205080204" pitchFamily="50" charset="-128"/>
              <a:ea typeface="ＭＳ Ｐゴシック" panose="020B0600070205080204" pitchFamily="50" charset="-128"/>
            </a:rPr>
            <a:t>一般廃棄物処理施設については、ごみ処理施設の大規模保全工事を平成</a:t>
          </a:r>
          <a:r>
            <a:rPr kumimoji="1" lang="en-US" altLang="ja-JP" sz="1300" b="0">
              <a:latin typeface="ＭＳ Ｐゴシック" panose="020B0600070205080204" pitchFamily="50" charset="-128"/>
              <a:ea typeface="ＭＳ Ｐゴシック" panose="020B0600070205080204" pitchFamily="50" charset="-128"/>
            </a:rPr>
            <a:t>27</a:t>
          </a:r>
          <a:r>
            <a:rPr kumimoji="1" lang="ja-JP" altLang="en-US" sz="1300" b="0">
              <a:latin typeface="ＭＳ Ｐゴシック" panose="020B0600070205080204" pitchFamily="50" charset="-128"/>
              <a:ea typeface="ＭＳ Ｐゴシック" panose="020B0600070205080204" pitchFamily="50" charset="-128"/>
            </a:rPr>
            <a:t>～</a:t>
          </a:r>
          <a:r>
            <a:rPr kumimoji="1" lang="en-US" altLang="ja-JP" sz="1300" b="0">
              <a:latin typeface="ＭＳ Ｐゴシック" panose="020B0600070205080204" pitchFamily="50" charset="-128"/>
              <a:ea typeface="ＭＳ Ｐゴシック" panose="020B0600070205080204" pitchFamily="50" charset="-128"/>
            </a:rPr>
            <a:t>30</a:t>
          </a:r>
          <a:r>
            <a:rPr kumimoji="1" lang="ja-JP" altLang="en-US" sz="1300" b="0">
              <a:latin typeface="ＭＳ Ｐゴシック" panose="020B0600070205080204" pitchFamily="50" charset="-128"/>
              <a:ea typeface="ＭＳ Ｐゴシック" panose="020B0600070205080204" pitchFamily="50" charset="-128"/>
            </a:rPr>
            <a:t>年度の</a:t>
          </a:r>
          <a:r>
            <a:rPr kumimoji="1" lang="en-US" altLang="ja-JP" sz="1300" b="0">
              <a:latin typeface="ＭＳ Ｐゴシック" panose="020B0600070205080204" pitchFamily="50" charset="-128"/>
              <a:ea typeface="ＭＳ Ｐゴシック" panose="020B0600070205080204" pitchFamily="50" charset="-128"/>
            </a:rPr>
            <a:t>4</a:t>
          </a:r>
          <a:r>
            <a:rPr kumimoji="1" lang="ja-JP" altLang="en-US" sz="1300" b="0">
              <a:latin typeface="ＭＳ Ｐゴシック" panose="020B0600070205080204" pitchFamily="50" charset="-128"/>
              <a:ea typeface="ＭＳ Ｐゴシック" panose="020B0600070205080204" pitchFamily="50" charset="-128"/>
            </a:rPr>
            <a:t>か年で実施し、機能改善や施設寿命の延伸を図っている。また、一般廃棄物処理施設の一人当たり有形固定資産額は類似団体平均値の</a:t>
          </a:r>
          <a:r>
            <a:rPr kumimoji="1" lang="en-US" altLang="ja-JP" sz="1300" b="0">
              <a:latin typeface="ＭＳ Ｐゴシック" panose="020B0600070205080204" pitchFamily="50" charset="-128"/>
              <a:ea typeface="ＭＳ Ｐゴシック" panose="020B0600070205080204" pitchFamily="50" charset="-128"/>
            </a:rPr>
            <a:t>2.5</a:t>
          </a:r>
          <a:r>
            <a:rPr kumimoji="1" lang="ja-JP" altLang="en-US" sz="1300" b="0">
              <a:latin typeface="ＭＳ Ｐゴシック" panose="020B0600070205080204" pitchFamily="50" charset="-128"/>
              <a:ea typeface="ＭＳ Ｐゴシック" panose="020B0600070205080204" pitchFamily="50" charset="-128"/>
            </a:rPr>
            <a:t>倍と非常に高くなっているが、これは観光地・別荘地でもある本市では交流人口を考慮した施設整備を行っているためである。令和</a:t>
          </a:r>
          <a:r>
            <a:rPr kumimoji="1" lang="en-US" altLang="ja-JP" sz="1300" b="0">
              <a:latin typeface="ＭＳ Ｐゴシック" panose="020B0600070205080204" pitchFamily="50" charset="-128"/>
              <a:ea typeface="ＭＳ Ｐゴシック" panose="020B0600070205080204" pitchFamily="50" charset="-128"/>
            </a:rPr>
            <a:t>2</a:t>
          </a:r>
          <a:r>
            <a:rPr kumimoji="1" lang="ja-JP" altLang="en-US" sz="1300" b="0">
              <a:latin typeface="ＭＳ Ｐゴシック" panose="020B0600070205080204" pitchFamily="50" charset="-128"/>
              <a:ea typeface="ＭＳ Ｐゴシック" panose="020B0600070205080204" pitchFamily="50" charset="-128"/>
            </a:rPr>
            <a:t>年度の人口</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人</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日当たりのごみ排出量を比較すると全国平均の</a:t>
          </a:r>
          <a:r>
            <a:rPr kumimoji="1" lang="en-US" altLang="ja-JP" sz="1300" b="0">
              <a:latin typeface="ＭＳ Ｐゴシック" panose="020B0600070205080204" pitchFamily="50" charset="-128"/>
              <a:ea typeface="ＭＳ Ｐゴシック" panose="020B0600070205080204" pitchFamily="50" charset="-128"/>
            </a:rPr>
            <a:t>1.7</a:t>
          </a:r>
          <a:r>
            <a:rPr kumimoji="1" lang="ja-JP" altLang="en-US" sz="1300" b="0">
              <a:latin typeface="ＭＳ Ｐゴシック" panose="020B0600070205080204" pitchFamily="50" charset="-128"/>
              <a:ea typeface="ＭＳ Ｐゴシック" panose="020B0600070205080204" pitchFamily="50" charset="-128"/>
            </a:rPr>
            <a:t>倍であり、人口規模以上の施設を維持していく必要がある。保健センターの有形固定資産減価償却率は類似団体平均を上回っているが、平成</a:t>
          </a:r>
          <a:r>
            <a:rPr kumimoji="1" lang="en-US" altLang="ja-JP" sz="1300" b="0">
              <a:latin typeface="ＭＳ Ｐゴシック" panose="020B0600070205080204" pitchFamily="50" charset="-128"/>
              <a:ea typeface="ＭＳ Ｐゴシック" panose="020B0600070205080204" pitchFamily="50" charset="-128"/>
            </a:rPr>
            <a:t>28</a:t>
          </a:r>
          <a:r>
            <a:rPr kumimoji="1" lang="ja-JP" altLang="en-US" sz="1300" b="0">
              <a:latin typeface="ＭＳ Ｐゴシック" panose="020B0600070205080204" pitchFamily="50" charset="-128"/>
              <a:ea typeface="ＭＳ Ｐゴシック" panose="020B0600070205080204" pitchFamily="50" charset="-128"/>
            </a:rPr>
            <a:t>年度に外壁改修、平成</a:t>
          </a:r>
          <a:r>
            <a:rPr kumimoji="1" lang="en-US" altLang="ja-JP" sz="1300" b="0">
              <a:latin typeface="ＭＳ Ｐゴシック" panose="020B0600070205080204" pitchFamily="50" charset="-128"/>
              <a:ea typeface="ＭＳ Ｐゴシック" panose="020B0600070205080204" pitchFamily="50" charset="-128"/>
            </a:rPr>
            <a:t>30</a:t>
          </a:r>
          <a:r>
            <a:rPr kumimoji="1" lang="ja-JP" altLang="en-US" sz="1300" b="0">
              <a:latin typeface="ＭＳ Ｐゴシック" panose="020B0600070205080204" pitchFamily="50" charset="-128"/>
              <a:ea typeface="ＭＳ Ｐゴシック" panose="020B0600070205080204" pitchFamily="50" charset="-128"/>
            </a:rPr>
            <a:t>年度から</a:t>
          </a:r>
          <a:r>
            <a:rPr kumimoji="1" lang="en-US" altLang="ja-JP" sz="1300" b="0">
              <a:latin typeface="ＭＳ Ｐゴシック" panose="020B0600070205080204" pitchFamily="50" charset="-128"/>
              <a:ea typeface="ＭＳ Ｐゴシック" panose="020B0600070205080204" pitchFamily="50" charset="-128"/>
            </a:rPr>
            <a:t>R2</a:t>
          </a:r>
          <a:r>
            <a:rPr kumimoji="1" lang="ja-JP" altLang="en-US" sz="1300" b="0">
              <a:latin typeface="ＭＳ Ｐゴシック" panose="020B0600070205080204" pitchFamily="50" charset="-128"/>
              <a:ea typeface="ＭＳ Ｐゴシック" panose="020B0600070205080204" pitchFamily="50" charset="-128"/>
            </a:rPr>
            <a:t>年度にかけて空調設備等の更新工事や維持補修を実施しており利用上の支障は発生していない。消防施設については、施設面積の</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分の</a:t>
          </a:r>
          <a:r>
            <a:rPr kumimoji="1" lang="en-US" altLang="ja-JP" sz="1300" b="0">
              <a:latin typeface="ＭＳ Ｐゴシック" panose="020B0600070205080204" pitchFamily="50" charset="-128"/>
              <a:ea typeface="ＭＳ Ｐゴシック" panose="020B0600070205080204" pitchFamily="50" charset="-128"/>
            </a:rPr>
            <a:t>1</a:t>
          </a:r>
          <a:r>
            <a:rPr kumimoji="1" lang="ja-JP" altLang="en-US" sz="1300" b="0">
              <a:latin typeface="ＭＳ Ｐゴシック" panose="020B0600070205080204" pitchFamily="50" charset="-128"/>
              <a:ea typeface="ＭＳ Ｐゴシック" panose="020B0600070205080204" pitchFamily="50" charset="-128"/>
            </a:rPr>
            <a:t>を占める消防庁舎の建替えを平成</a:t>
          </a:r>
          <a:r>
            <a:rPr kumimoji="1" lang="en-US" altLang="ja-JP" sz="1300" b="0">
              <a:latin typeface="ＭＳ Ｐゴシック" panose="020B0600070205080204" pitchFamily="50" charset="-128"/>
              <a:ea typeface="ＭＳ Ｐゴシック" panose="020B0600070205080204" pitchFamily="50" charset="-128"/>
            </a:rPr>
            <a:t>26</a:t>
          </a:r>
          <a:r>
            <a:rPr kumimoji="1" lang="ja-JP" altLang="en-US" sz="1300" b="0">
              <a:latin typeface="ＭＳ Ｐゴシック" panose="020B0600070205080204" pitchFamily="50" charset="-128"/>
              <a:ea typeface="ＭＳ Ｐゴシック" panose="020B0600070205080204" pitchFamily="50" charset="-128"/>
            </a:rPr>
            <a:t>年度に、南熱海出張所の建替えを令和元年度に実施したことにより有形固定資産減価償却率は類似団体平均を若干下回っている。また、消防団分団詰所については老朽化が進んでいるが耐震補強済であり、計画に基づき修繕を実施していく予定である。庁舎についても、施設面積の約半分を占めている本庁舎を平成</a:t>
          </a:r>
          <a:r>
            <a:rPr kumimoji="1" lang="en-US" altLang="ja-JP" sz="1300" b="0">
              <a:latin typeface="ＭＳ Ｐゴシック" panose="020B0600070205080204" pitchFamily="50" charset="-128"/>
              <a:ea typeface="ＭＳ Ｐゴシック" panose="020B0600070205080204" pitchFamily="50" charset="-128"/>
            </a:rPr>
            <a:t>26</a:t>
          </a:r>
          <a:r>
            <a:rPr kumimoji="1" lang="ja-JP" altLang="en-US" sz="1300" b="0">
              <a:latin typeface="ＭＳ Ｐゴシック" panose="020B0600070205080204" pitchFamily="50" charset="-128"/>
              <a:ea typeface="ＭＳ Ｐゴシック" panose="020B0600070205080204" pitchFamily="50" charset="-128"/>
            </a:rPr>
            <a:t>年に建替え、消防出張所と併設している南熱海支所について令和元年度に建替え工事を実施したことにより有形固定資産減価償却率は類似団体平均より低い水準で推移している。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年度の財政力指数は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であり類似団体平均値と比較し</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ポイント上回っている。Ｒ</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年度の普通交付税算定において基準財政収入額は、固定資産税、</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が増加したが、市町村民税</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所得割、</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法人割が減少している。基準財政需要額は、社会福祉費や</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歳以上の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介護サービス受給者の増加</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により高齢者保健福祉費等が増加</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。人口減少や高齢化</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(R3.4.1</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現在</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48.3%)</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の問題を抱えており、大幅な市税収入の増加が期待できないため、収納率の向上のために、コンビニ収納や口座振替の加入勧奨、電子マネーによる支払いを検討する。 </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3" name="直線コネクタ 72"/>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6" name="直線コネクタ 75"/>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9" name="直線コネクタ 78"/>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5" name="楕円 94"/>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6" name="テキスト ボックス 95"/>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7" name="楕円 96"/>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8" name="テキスト ボックス 97"/>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Ｒ</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年度の経常収支比率</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89.9</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歳出の経常経費一般財源充当額の増加は、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物件費が小児医療救急経費の増加、１市２町し尿等共同処理施設の供用開始による処理経費の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等により前年度と比較し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が低所得者への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料軽減繰出等により前年度と比較し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常経費一般財源充当額</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減少は、公債費が前年度と比較し</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減少している。今後とも、市税等の自主財源の確保及び事務事業の見直しを行い経常経費の削減に努める。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86541</xdr:rowOff>
    </xdr:from>
    <xdr:to>
      <xdr:col>23</xdr:col>
      <xdr:colOff>133350</xdr:colOff>
      <xdr:row>66</xdr:row>
      <xdr:rowOff>161834</xdr:rowOff>
    </xdr:to>
    <xdr:cxnSp macro="">
      <xdr:nvCxnSpPr>
        <xdr:cNvPr id="130" name="直線コネクタ 129"/>
        <xdr:cNvCxnSpPr/>
      </xdr:nvCxnSpPr>
      <xdr:spPr>
        <a:xfrm flipV="1">
          <a:off x="4953000" y="1020209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133911</xdr:rowOff>
    </xdr:from>
    <xdr:ext cx="762000" cy="259045"/>
    <xdr:sp macro="" textlink="">
      <xdr:nvSpPr>
        <xdr:cNvPr id="131" name="財政構造の弾力性最小値テキスト"/>
        <xdr:cNvSpPr txBox="1"/>
      </xdr:nvSpPr>
      <xdr:spPr>
        <a:xfrm>
          <a:off x="5041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161834</xdr:rowOff>
    </xdr:from>
    <xdr:to>
      <xdr:col>24</xdr:col>
      <xdr:colOff>12700</xdr:colOff>
      <xdr:row>66</xdr:row>
      <xdr:rowOff>161834</xdr:rowOff>
    </xdr:to>
    <xdr:cxnSp macro="">
      <xdr:nvCxnSpPr>
        <xdr:cNvPr id="132" name="直線コネクタ 131"/>
        <xdr:cNvCxnSpPr/>
      </xdr:nvCxnSpPr>
      <xdr:spPr>
        <a:xfrm>
          <a:off x="4864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1468</xdr:rowOff>
    </xdr:from>
    <xdr:ext cx="762000" cy="259045"/>
    <xdr:sp macro="" textlink="">
      <xdr:nvSpPr>
        <xdr:cNvPr id="133" name="財政構造の弾力性最大値テキスト"/>
        <xdr:cNvSpPr txBox="1"/>
      </xdr:nvSpPr>
      <xdr:spPr>
        <a:xfrm>
          <a:off x="5041900" y="99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86541</xdr:rowOff>
    </xdr:from>
    <xdr:to>
      <xdr:col>24</xdr:col>
      <xdr:colOff>12700</xdr:colOff>
      <xdr:row>59</xdr:row>
      <xdr:rowOff>86541</xdr:rowOff>
    </xdr:to>
    <xdr:cxnSp macro="">
      <xdr:nvCxnSpPr>
        <xdr:cNvPr id="134" name="直線コネクタ 133"/>
        <xdr:cNvCxnSpPr/>
      </xdr:nvCxnSpPr>
      <xdr:spPr>
        <a:xfrm>
          <a:off x="4864100" y="1020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169273</xdr:rowOff>
    </xdr:from>
    <xdr:to>
      <xdr:col>23</xdr:col>
      <xdr:colOff>133350</xdr:colOff>
      <xdr:row>61</xdr:row>
      <xdr:rowOff>157299</xdr:rowOff>
    </xdr:to>
    <xdr:cxnSp macro="">
      <xdr:nvCxnSpPr>
        <xdr:cNvPr id="135" name="直線コネクタ 134"/>
        <xdr:cNvCxnSpPr/>
      </xdr:nvCxnSpPr>
      <xdr:spPr>
        <a:xfrm>
          <a:off x="4114800" y="10284823"/>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141531</xdr:rowOff>
    </xdr:from>
    <xdr:ext cx="762000" cy="259045"/>
    <xdr:sp macro="" textlink="">
      <xdr:nvSpPr>
        <xdr:cNvPr id="136" name="財政構造の弾力性平均値テキスト"/>
        <xdr:cNvSpPr txBox="1"/>
      </xdr:nvSpPr>
      <xdr:spPr>
        <a:xfrm>
          <a:off x="5041900" y="10771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169454</xdr:rowOff>
    </xdr:from>
    <xdr:to>
      <xdr:col>23</xdr:col>
      <xdr:colOff>184150</xdr:colOff>
      <xdr:row>63</xdr:row>
      <xdr:rowOff>99604</xdr:rowOff>
    </xdr:to>
    <xdr:sp macro="" textlink="">
      <xdr:nvSpPr>
        <xdr:cNvPr id="137" name="フローチャート: 判断 136"/>
        <xdr:cNvSpPr/>
      </xdr:nvSpPr>
      <xdr:spPr>
        <a:xfrm>
          <a:off x="49022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59</xdr:row>
      <xdr:rowOff>169273</xdr:rowOff>
    </xdr:to>
    <xdr:cxnSp macro="">
      <xdr:nvCxnSpPr>
        <xdr:cNvPr id="138" name="直線コネクタ 137"/>
        <xdr:cNvCxnSpPr/>
      </xdr:nvCxnSpPr>
      <xdr:spPr>
        <a:xfrm>
          <a:off x="3225800" y="1014004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94524</xdr:rowOff>
    </xdr:from>
    <xdr:to>
      <xdr:col>19</xdr:col>
      <xdr:colOff>184150</xdr:colOff>
      <xdr:row>64</xdr:row>
      <xdr:rowOff>24674</xdr:rowOff>
    </xdr:to>
    <xdr:sp macro="" textlink="">
      <xdr:nvSpPr>
        <xdr:cNvPr id="139" name="フローチャート: 判断 138"/>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9451</xdr:rowOff>
    </xdr:from>
    <xdr:ext cx="736600" cy="259045"/>
    <xdr:sp macro="" textlink="">
      <xdr:nvSpPr>
        <xdr:cNvPr id="140" name="テキスト ボックス 139"/>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60</xdr:row>
      <xdr:rowOff>46083</xdr:rowOff>
    </xdr:to>
    <xdr:cxnSp macro="">
      <xdr:nvCxnSpPr>
        <xdr:cNvPr id="141" name="直線コネクタ 140"/>
        <xdr:cNvCxnSpPr/>
      </xdr:nvCxnSpPr>
      <xdr:spPr>
        <a:xfrm flipV="1">
          <a:off x="2336800" y="1014004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60053</xdr:rowOff>
    </xdr:from>
    <xdr:to>
      <xdr:col>15</xdr:col>
      <xdr:colOff>133350</xdr:colOff>
      <xdr:row>63</xdr:row>
      <xdr:rowOff>161653</xdr:rowOff>
    </xdr:to>
    <xdr:sp macro="" textlink="">
      <xdr:nvSpPr>
        <xdr:cNvPr id="142" name="フローチャート: 判断 141"/>
        <xdr:cNvSpPr/>
      </xdr:nvSpPr>
      <xdr:spPr>
        <a:xfrm>
          <a:off x="3175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146430</xdr:rowOff>
    </xdr:from>
    <xdr:ext cx="762000" cy="259045"/>
    <xdr:sp macro="" textlink="">
      <xdr:nvSpPr>
        <xdr:cNvPr id="143" name="テキスト ボックス 142"/>
        <xdr:cNvSpPr txBox="1"/>
      </xdr:nvSpPr>
      <xdr:spPr>
        <a:xfrm>
          <a:off x="2844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60</xdr:row>
      <xdr:rowOff>46083</xdr:rowOff>
    </xdr:to>
    <xdr:cxnSp macro="">
      <xdr:nvCxnSpPr>
        <xdr:cNvPr id="144" name="直線コネクタ 143"/>
        <xdr:cNvCxnSpPr/>
      </xdr:nvCxnSpPr>
      <xdr:spPr>
        <a:xfrm>
          <a:off x="1447800" y="1016072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169454</xdr:rowOff>
    </xdr:from>
    <xdr:to>
      <xdr:col>11</xdr:col>
      <xdr:colOff>82550</xdr:colOff>
      <xdr:row>63</xdr:row>
      <xdr:rowOff>99604</xdr:rowOff>
    </xdr:to>
    <xdr:sp macro="" textlink="">
      <xdr:nvSpPr>
        <xdr:cNvPr id="145" name="フローチャート: 判断 144"/>
        <xdr:cNvSpPr/>
      </xdr:nvSpPr>
      <xdr:spPr>
        <a:xfrm>
          <a:off x="2286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84381</xdr:rowOff>
    </xdr:from>
    <xdr:ext cx="762000" cy="259045"/>
    <xdr:sp macro="" textlink="">
      <xdr:nvSpPr>
        <xdr:cNvPr id="146" name="テキスト ボックス 145"/>
        <xdr:cNvSpPr txBox="1"/>
      </xdr:nvSpPr>
      <xdr:spPr>
        <a:xfrm>
          <a:off x="1955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106499</xdr:rowOff>
    </xdr:from>
    <xdr:to>
      <xdr:col>23</xdr:col>
      <xdr:colOff>184150</xdr:colOff>
      <xdr:row>62</xdr:row>
      <xdr:rowOff>36649</xdr:rowOff>
    </xdr:to>
    <xdr:sp macro="" textlink="">
      <xdr:nvSpPr>
        <xdr:cNvPr id="154" name="楕円 153"/>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123026</xdr:rowOff>
    </xdr:from>
    <xdr:ext cx="762000" cy="259045"/>
    <xdr:sp macro="" textlink="">
      <xdr:nvSpPr>
        <xdr:cNvPr id="155"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118473</xdr:rowOff>
    </xdr:from>
    <xdr:to>
      <xdr:col>19</xdr:col>
      <xdr:colOff>184150</xdr:colOff>
      <xdr:row>60</xdr:row>
      <xdr:rowOff>48623</xdr:rowOff>
    </xdr:to>
    <xdr:sp macro="" textlink="">
      <xdr:nvSpPr>
        <xdr:cNvPr id="156" name="楕円 155"/>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58800</xdr:rowOff>
    </xdr:from>
    <xdr:ext cx="736600" cy="259045"/>
    <xdr:sp macro="" textlink="">
      <xdr:nvSpPr>
        <xdr:cNvPr id="157" name="テキスト ボックス 156"/>
        <xdr:cNvSpPr txBox="1"/>
      </xdr:nvSpPr>
      <xdr:spPr>
        <a:xfrm>
          <a:off x="3733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145143</xdr:rowOff>
    </xdr:from>
    <xdr:to>
      <xdr:col>15</xdr:col>
      <xdr:colOff>133350</xdr:colOff>
      <xdr:row>59</xdr:row>
      <xdr:rowOff>75293</xdr:rowOff>
    </xdr:to>
    <xdr:sp macro="" textlink="">
      <xdr:nvSpPr>
        <xdr:cNvPr id="158" name="楕円 157"/>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85470</xdr:rowOff>
    </xdr:from>
    <xdr:ext cx="762000" cy="259045"/>
    <xdr:sp macro="" textlink="">
      <xdr:nvSpPr>
        <xdr:cNvPr id="159" name="テキスト ボックス 158"/>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166733</xdr:rowOff>
    </xdr:from>
    <xdr:to>
      <xdr:col>11</xdr:col>
      <xdr:colOff>82550</xdr:colOff>
      <xdr:row>60</xdr:row>
      <xdr:rowOff>96883</xdr:rowOff>
    </xdr:to>
    <xdr:sp macro="" textlink="">
      <xdr:nvSpPr>
        <xdr:cNvPr id="160" name="楕円 159"/>
        <xdr:cNvSpPr/>
      </xdr:nvSpPr>
      <xdr:spPr>
        <a:xfrm>
          <a:off x="2286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107060</xdr:rowOff>
    </xdr:from>
    <xdr:ext cx="762000" cy="259045"/>
    <xdr:sp macro="" textlink="">
      <xdr:nvSpPr>
        <xdr:cNvPr id="161" name="テキスト ボックス 160"/>
        <xdr:cNvSpPr txBox="1"/>
      </xdr:nvSpPr>
      <xdr:spPr>
        <a:xfrm>
          <a:off x="1955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2" name="楕円 161"/>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3" name="テキスト ボックス 162"/>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人口１人当たり人件費・物件費等決算額は、全国平均、静岡県平均、類似団体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会計年度任用職員制度が開始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したこともあり</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前年度と比較し増加しているが、消防業務、廃棄物処理施設を単独で運営していることが主な要因である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。今後もアウトソーシングの活用、再任用制度の活用を図り、職員数の適正管理を行いながら人件費の抑制に努める。物件費は、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小児救急医療業務等の委託料が増加しているが、昨年度行った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庁内パソコン購入</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経費の減少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若干の減少となった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。今後も、経費削減のため適正な予算執行に努める。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3" name="直線コネクタ 192"/>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4"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5" name="直線コネクタ 194"/>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6"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7" name="直線コネクタ 196"/>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87711</xdr:rowOff>
    </xdr:from>
    <xdr:to>
      <xdr:col>23</xdr:col>
      <xdr:colOff>133350</xdr:colOff>
      <xdr:row>82</xdr:row>
      <xdr:rowOff>114551</xdr:rowOff>
    </xdr:to>
    <xdr:cxnSp macro="">
      <xdr:nvCxnSpPr>
        <xdr:cNvPr id="198" name="直線コネクタ 197"/>
        <xdr:cNvCxnSpPr/>
      </xdr:nvCxnSpPr>
      <xdr:spPr>
        <a:xfrm>
          <a:off x="4114800" y="14146611"/>
          <a:ext cx="838200" cy="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9"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200" name="フローチャート: 判断 199"/>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64111</xdr:rowOff>
    </xdr:from>
    <xdr:to>
      <xdr:col>19</xdr:col>
      <xdr:colOff>133350</xdr:colOff>
      <xdr:row>82</xdr:row>
      <xdr:rowOff>87711</xdr:rowOff>
    </xdr:to>
    <xdr:cxnSp macro="">
      <xdr:nvCxnSpPr>
        <xdr:cNvPr id="201" name="直線コネクタ 200"/>
        <xdr:cNvCxnSpPr/>
      </xdr:nvCxnSpPr>
      <xdr:spPr>
        <a:xfrm>
          <a:off x="3225800" y="14123011"/>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2" name="フローチャート: 判断 201"/>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3" name="テキスト ボックス 202"/>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54130</xdr:rowOff>
    </xdr:from>
    <xdr:to>
      <xdr:col>15</xdr:col>
      <xdr:colOff>82550</xdr:colOff>
      <xdr:row>82</xdr:row>
      <xdr:rowOff>64111</xdr:rowOff>
    </xdr:to>
    <xdr:cxnSp macro="">
      <xdr:nvCxnSpPr>
        <xdr:cNvPr id="204" name="直線コネクタ 203"/>
        <xdr:cNvCxnSpPr/>
      </xdr:nvCxnSpPr>
      <xdr:spPr>
        <a:xfrm>
          <a:off x="2336800" y="14113030"/>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5" name="フローチャート: 判断 204"/>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6" name="テキスト ボックス 205"/>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37540</xdr:rowOff>
    </xdr:from>
    <xdr:to>
      <xdr:col>11</xdr:col>
      <xdr:colOff>31750</xdr:colOff>
      <xdr:row>82</xdr:row>
      <xdr:rowOff>54130</xdr:rowOff>
    </xdr:to>
    <xdr:cxnSp macro="">
      <xdr:nvCxnSpPr>
        <xdr:cNvPr id="207" name="直線コネクタ 206"/>
        <xdr:cNvCxnSpPr/>
      </xdr:nvCxnSpPr>
      <xdr:spPr>
        <a:xfrm>
          <a:off x="1447800" y="1409644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8" name="フローチャート: 判断 207"/>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9" name="テキスト ボックス 208"/>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10" name="フローチャート: 判断 209"/>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11" name="テキスト ボックス 210"/>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63751</xdr:rowOff>
    </xdr:from>
    <xdr:to>
      <xdr:col>23</xdr:col>
      <xdr:colOff>184150</xdr:colOff>
      <xdr:row>82</xdr:row>
      <xdr:rowOff>165351</xdr:rowOff>
    </xdr:to>
    <xdr:sp macro="" textlink="">
      <xdr:nvSpPr>
        <xdr:cNvPr id="217" name="楕円 216"/>
        <xdr:cNvSpPr/>
      </xdr:nvSpPr>
      <xdr:spPr>
        <a:xfrm>
          <a:off x="4902200" y="141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35828</xdr:rowOff>
    </xdr:from>
    <xdr:ext cx="762000" cy="259045"/>
    <xdr:sp macro="" textlink="">
      <xdr:nvSpPr>
        <xdr:cNvPr id="218" name="人件費・物件費等の状況該当値テキスト"/>
        <xdr:cNvSpPr txBox="1"/>
      </xdr:nvSpPr>
      <xdr:spPr>
        <a:xfrm>
          <a:off x="5041900" y="140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36911</xdr:rowOff>
    </xdr:from>
    <xdr:to>
      <xdr:col>19</xdr:col>
      <xdr:colOff>184150</xdr:colOff>
      <xdr:row>82</xdr:row>
      <xdr:rowOff>138511</xdr:rowOff>
    </xdr:to>
    <xdr:sp macro="" textlink="">
      <xdr:nvSpPr>
        <xdr:cNvPr id="219" name="楕円 218"/>
        <xdr:cNvSpPr/>
      </xdr:nvSpPr>
      <xdr:spPr>
        <a:xfrm>
          <a:off x="4064000" y="140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123288</xdr:rowOff>
    </xdr:from>
    <xdr:ext cx="736600" cy="259045"/>
    <xdr:sp macro="" textlink="">
      <xdr:nvSpPr>
        <xdr:cNvPr id="220" name="テキスト ボックス 219"/>
        <xdr:cNvSpPr txBox="1"/>
      </xdr:nvSpPr>
      <xdr:spPr>
        <a:xfrm>
          <a:off x="3733800" y="1418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13311</xdr:rowOff>
    </xdr:from>
    <xdr:to>
      <xdr:col>15</xdr:col>
      <xdr:colOff>133350</xdr:colOff>
      <xdr:row>82</xdr:row>
      <xdr:rowOff>114911</xdr:rowOff>
    </xdr:to>
    <xdr:sp macro="" textlink="">
      <xdr:nvSpPr>
        <xdr:cNvPr id="221" name="楕円 220"/>
        <xdr:cNvSpPr/>
      </xdr:nvSpPr>
      <xdr:spPr>
        <a:xfrm>
          <a:off x="3175000" y="140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99688</xdr:rowOff>
    </xdr:from>
    <xdr:ext cx="762000" cy="259045"/>
    <xdr:sp macro="" textlink="">
      <xdr:nvSpPr>
        <xdr:cNvPr id="222" name="テキスト ボックス 221"/>
        <xdr:cNvSpPr txBox="1"/>
      </xdr:nvSpPr>
      <xdr:spPr>
        <a:xfrm>
          <a:off x="2844800" y="1415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3330</xdr:rowOff>
    </xdr:from>
    <xdr:to>
      <xdr:col>11</xdr:col>
      <xdr:colOff>82550</xdr:colOff>
      <xdr:row>82</xdr:row>
      <xdr:rowOff>104930</xdr:rowOff>
    </xdr:to>
    <xdr:sp macro="" textlink="">
      <xdr:nvSpPr>
        <xdr:cNvPr id="223" name="楕円 222"/>
        <xdr:cNvSpPr/>
      </xdr:nvSpPr>
      <xdr:spPr>
        <a:xfrm>
          <a:off x="22860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89707</xdr:rowOff>
    </xdr:from>
    <xdr:ext cx="762000" cy="259045"/>
    <xdr:sp macro="" textlink="">
      <xdr:nvSpPr>
        <xdr:cNvPr id="224" name="テキスト ボックス 223"/>
        <xdr:cNvSpPr txBox="1"/>
      </xdr:nvSpPr>
      <xdr:spPr>
        <a:xfrm>
          <a:off x="1955800" y="141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158190</xdr:rowOff>
    </xdr:from>
    <xdr:to>
      <xdr:col>7</xdr:col>
      <xdr:colOff>31750</xdr:colOff>
      <xdr:row>82</xdr:row>
      <xdr:rowOff>88340</xdr:rowOff>
    </xdr:to>
    <xdr:sp macro="" textlink="">
      <xdr:nvSpPr>
        <xdr:cNvPr id="225" name="楕円 224"/>
        <xdr:cNvSpPr/>
      </xdr:nvSpPr>
      <xdr:spPr>
        <a:xfrm>
          <a:off x="1397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73117</xdr:rowOff>
    </xdr:from>
    <xdr:ext cx="762000" cy="259045"/>
    <xdr:sp macro="" textlink="">
      <xdr:nvSpPr>
        <xdr:cNvPr id="226" name="テキスト ボックス 225"/>
        <xdr:cNvSpPr txBox="1"/>
      </xdr:nvSpPr>
      <xdr:spPr>
        <a:xfrm>
          <a:off x="1066800" y="141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ポイント減少したが、引き続き高水準で推移している。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これは管理、監督者の若年化、本市職員の経験年数別の在職階層の変動が顕著であり、類似団体内平均、全国平均等を依然として大きく上回っている。今後とも職員配置や給与水準の適正化に努める。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7" name="直線コネクタ 256"/>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8"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9" name="直線コネクタ 258"/>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60"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1" name="直線コネクタ 260"/>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121557</xdr:rowOff>
    </xdr:to>
    <xdr:cxnSp macro="">
      <xdr:nvCxnSpPr>
        <xdr:cNvPr id="262" name="直線コネクタ 261"/>
        <xdr:cNvCxnSpPr/>
      </xdr:nvCxnSpPr>
      <xdr:spPr>
        <a:xfrm flipV="1">
          <a:off x="16179800" y="152427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3"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4" name="フローチャート: 判断 263"/>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121557</xdr:rowOff>
    </xdr:to>
    <xdr:cxnSp macro="">
      <xdr:nvCxnSpPr>
        <xdr:cNvPr id="265" name="直線コネクタ 264"/>
        <xdr:cNvCxnSpPr/>
      </xdr:nvCxnSpPr>
      <xdr:spPr>
        <a:xfrm>
          <a:off x="15290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6" name="フローチャート: 判断 265"/>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7" name="テキスト ボックス 26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138793</xdr:rowOff>
    </xdr:to>
    <xdr:cxnSp macro="">
      <xdr:nvCxnSpPr>
        <xdr:cNvPr id="268" name="直線コネクタ 267"/>
        <xdr:cNvCxnSpPr/>
      </xdr:nvCxnSpPr>
      <xdr:spPr>
        <a:xfrm flipV="1">
          <a:off x="14401800" y="1532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9" name="フローチャート: 判断 268"/>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0" name="テキスト ボックス 269"/>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138793</xdr:rowOff>
    </xdr:to>
    <xdr:cxnSp macro="">
      <xdr:nvCxnSpPr>
        <xdr:cNvPr id="271" name="直線コネクタ 270"/>
        <xdr:cNvCxnSpPr/>
      </xdr:nvCxnSpPr>
      <xdr:spPr>
        <a:xfrm>
          <a:off x="13512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4" name="フローチャート: 判断 273"/>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5" name="テキスト ボックス 27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1" name="楕円 280"/>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82"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70757</xdr:rowOff>
    </xdr:from>
    <xdr:to>
      <xdr:col>77</xdr:col>
      <xdr:colOff>95250</xdr:colOff>
      <xdr:row>90</xdr:row>
      <xdr:rowOff>907</xdr:rowOff>
    </xdr:to>
    <xdr:sp macro="" textlink="">
      <xdr:nvSpPr>
        <xdr:cNvPr id="283" name="楕円 282"/>
        <xdr:cNvSpPr/>
      </xdr:nvSpPr>
      <xdr:spPr>
        <a:xfrm>
          <a:off x="16129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157134</xdr:rowOff>
    </xdr:from>
    <xdr:ext cx="736600" cy="259045"/>
    <xdr:sp macro="" textlink="">
      <xdr:nvSpPr>
        <xdr:cNvPr id="284" name="テキスト ボックス 283"/>
        <xdr:cNvSpPr txBox="1"/>
      </xdr:nvSpPr>
      <xdr:spPr>
        <a:xfrm>
          <a:off x="15798800" y="15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5" name="楕円 284"/>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6" name="テキスト ボックス 285"/>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7" name="楕円 286"/>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8" name="テキスト ボックス 287"/>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9" name="楕円 288"/>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90" name="テキスト ボックス 289"/>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の影響により人口千人当たりの職員数は、</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0.13</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全国平均、静岡県平均、類似団体平均値を上回っている。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数値が高い</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観光地特有の行政需要から消防やごみ処理業務に職員を確保する必要があることや、別荘を所有している市外納税者の対応などにより職員数が多くなっている。今後、公共施設等の統廃合を含め、より適切な職員の適正管理に努める。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9" name="直線コネクタ 318"/>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20"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21" name="直線コネクタ 320"/>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2"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3" name="直線コネクタ 322"/>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7980</xdr:rowOff>
    </xdr:from>
    <xdr:to>
      <xdr:col>81</xdr:col>
      <xdr:colOff>44450</xdr:colOff>
      <xdr:row>61</xdr:row>
      <xdr:rowOff>13208</xdr:rowOff>
    </xdr:to>
    <xdr:cxnSp macro="">
      <xdr:nvCxnSpPr>
        <xdr:cNvPr id="324" name="直線コネクタ 323"/>
        <xdr:cNvCxnSpPr/>
      </xdr:nvCxnSpPr>
      <xdr:spPr>
        <a:xfrm>
          <a:off x="16179800" y="10466430"/>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5"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6" name="フローチャート: 判断 325"/>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7980</xdr:rowOff>
    </xdr:to>
    <xdr:cxnSp macro="">
      <xdr:nvCxnSpPr>
        <xdr:cNvPr id="327" name="直線コネクタ 326"/>
        <xdr:cNvCxnSpPr/>
      </xdr:nvCxnSpPr>
      <xdr:spPr>
        <a:xfrm>
          <a:off x="15290800" y="1045516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8" name="フローチャート: 判断 327"/>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9" name="テキスト ボックス 328"/>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163745</xdr:rowOff>
    </xdr:from>
    <xdr:to>
      <xdr:col>72</xdr:col>
      <xdr:colOff>203200</xdr:colOff>
      <xdr:row>60</xdr:row>
      <xdr:rowOff>168169</xdr:rowOff>
    </xdr:to>
    <xdr:cxnSp macro="">
      <xdr:nvCxnSpPr>
        <xdr:cNvPr id="330" name="直線コネクタ 329"/>
        <xdr:cNvCxnSpPr/>
      </xdr:nvCxnSpPr>
      <xdr:spPr>
        <a:xfrm>
          <a:off x="14401800" y="1045074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31" name="フローチャート: 判断 330"/>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2" name="テキスト ボックス 331"/>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159724</xdr:rowOff>
    </xdr:from>
    <xdr:to>
      <xdr:col>68</xdr:col>
      <xdr:colOff>152400</xdr:colOff>
      <xdr:row>60</xdr:row>
      <xdr:rowOff>163745</xdr:rowOff>
    </xdr:to>
    <xdr:cxnSp macro="">
      <xdr:nvCxnSpPr>
        <xdr:cNvPr id="333" name="直線コネクタ 332"/>
        <xdr:cNvCxnSpPr/>
      </xdr:nvCxnSpPr>
      <xdr:spPr>
        <a:xfrm>
          <a:off x="13512800" y="1044672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4" name="フローチャート: 判断 333"/>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5" name="テキスト ボックス 334"/>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6" name="フローチャート: 判断 335"/>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7" name="テキスト ボックス 336"/>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133858</xdr:rowOff>
    </xdr:from>
    <xdr:to>
      <xdr:col>81</xdr:col>
      <xdr:colOff>95250</xdr:colOff>
      <xdr:row>61</xdr:row>
      <xdr:rowOff>64008</xdr:rowOff>
    </xdr:to>
    <xdr:sp macro="" textlink="">
      <xdr:nvSpPr>
        <xdr:cNvPr id="343" name="楕円 342"/>
        <xdr:cNvSpPr/>
      </xdr:nvSpPr>
      <xdr:spPr>
        <a:xfrm>
          <a:off x="16967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105935</xdr:rowOff>
    </xdr:from>
    <xdr:ext cx="762000" cy="259045"/>
    <xdr:sp macro="" textlink="">
      <xdr:nvSpPr>
        <xdr:cNvPr id="344" name="定員管理の状況該当値テキスト"/>
        <xdr:cNvSpPr txBox="1"/>
      </xdr:nvSpPr>
      <xdr:spPr>
        <a:xfrm>
          <a:off x="17106900" y="1039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128630</xdr:rowOff>
    </xdr:from>
    <xdr:to>
      <xdr:col>77</xdr:col>
      <xdr:colOff>95250</xdr:colOff>
      <xdr:row>61</xdr:row>
      <xdr:rowOff>58780</xdr:rowOff>
    </xdr:to>
    <xdr:sp macro="" textlink="">
      <xdr:nvSpPr>
        <xdr:cNvPr id="345" name="楕円 344"/>
        <xdr:cNvSpPr/>
      </xdr:nvSpPr>
      <xdr:spPr>
        <a:xfrm>
          <a:off x="16129000" y="104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43557</xdr:rowOff>
    </xdr:from>
    <xdr:ext cx="736600" cy="259045"/>
    <xdr:sp macro="" textlink="">
      <xdr:nvSpPr>
        <xdr:cNvPr id="346" name="テキスト ボックス 345"/>
        <xdr:cNvSpPr txBox="1"/>
      </xdr:nvSpPr>
      <xdr:spPr>
        <a:xfrm>
          <a:off x="15798800" y="1050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117369</xdr:rowOff>
    </xdr:from>
    <xdr:to>
      <xdr:col>73</xdr:col>
      <xdr:colOff>44450</xdr:colOff>
      <xdr:row>61</xdr:row>
      <xdr:rowOff>47519</xdr:rowOff>
    </xdr:to>
    <xdr:sp macro="" textlink="">
      <xdr:nvSpPr>
        <xdr:cNvPr id="347" name="楕円 346"/>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48" name="テキスト ボックス 347"/>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112945</xdr:rowOff>
    </xdr:from>
    <xdr:to>
      <xdr:col>68</xdr:col>
      <xdr:colOff>203200</xdr:colOff>
      <xdr:row>61</xdr:row>
      <xdr:rowOff>43095</xdr:rowOff>
    </xdr:to>
    <xdr:sp macro="" textlink="">
      <xdr:nvSpPr>
        <xdr:cNvPr id="349" name="楕円 348"/>
        <xdr:cNvSpPr/>
      </xdr:nvSpPr>
      <xdr:spPr>
        <a:xfrm>
          <a:off x="14351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27872</xdr:rowOff>
    </xdr:from>
    <xdr:ext cx="762000" cy="259045"/>
    <xdr:sp macro="" textlink="">
      <xdr:nvSpPr>
        <xdr:cNvPr id="350" name="テキスト ボックス 349"/>
        <xdr:cNvSpPr txBox="1"/>
      </xdr:nvSpPr>
      <xdr:spPr>
        <a:xfrm>
          <a:off x="14020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108924</xdr:rowOff>
    </xdr:from>
    <xdr:to>
      <xdr:col>64</xdr:col>
      <xdr:colOff>152400</xdr:colOff>
      <xdr:row>61</xdr:row>
      <xdr:rowOff>39074</xdr:rowOff>
    </xdr:to>
    <xdr:sp macro="" textlink="">
      <xdr:nvSpPr>
        <xdr:cNvPr id="351" name="楕円 350"/>
        <xdr:cNvSpPr/>
      </xdr:nvSpPr>
      <xdr:spPr>
        <a:xfrm>
          <a:off x="13462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23851</xdr:rowOff>
    </xdr:from>
    <xdr:ext cx="762000" cy="259045"/>
    <xdr:sp macro="" textlink="">
      <xdr:nvSpPr>
        <xdr:cNvPr id="352" name="テキスト ボックス 351"/>
        <xdr:cNvSpPr txBox="1"/>
      </xdr:nvSpPr>
      <xdr:spPr>
        <a:xfrm>
          <a:off x="13131800" y="104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償還元金を上回らない額での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の借入に努めていることや、過去の大型建設事業の元利償還が終了したこと、</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投資的事業を抑制してきたことが、類似団体</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平均値と比較し</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ポイント下回っている要因である。</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年度からの継続費事業に係る起債償還が始まることや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公共施設の老朽化に伴う解体や修繕費が想定されるため、投資的事業を取捨選択し、</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の新規発行額を計画的に行うように努める。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4" name="直線コネクタ 383"/>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5"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6" name="直線コネクタ 385"/>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7"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8" name="直線コネクタ 387"/>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158221</xdr:rowOff>
    </xdr:from>
    <xdr:to>
      <xdr:col>81</xdr:col>
      <xdr:colOff>44450</xdr:colOff>
      <xdr:row>38</xdr:row>
      <xdr:rowOff>168275</xdr:rowOff>
    </xdr:to>
    <xdr:cxnSp macro="">
      <xdr:nvCxnSpPr>
        <xdr:cNvPr id="389" name="直線コネクタ 388"/>
        <xdr:cNvCxnSpPr/>
      </xdr:nvCxnSpPr>
      <xdr:spPr>
        <a:xfrm>
          <a:off x="16179800" y="66733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90"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91" name="フローチャート: 判断 390"/>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158221</xdr:rowOff>
    </xdr:from>
    <xdr:to>
      <xdr:col>77</xdr:col>
      <xdr:colOff>44450</xdr:colOff>
      <xdr:row>39</xdr:row>
      <xdr:rowOff>47096</xdr:rowOff>
    </xdr:to>
    <xdr:cxnSp macro="">
      <xdr:nvCxnSpPr>
        <xdr:cNvPr id="392" name="直線コネクタ 391"/>
        <xdr:cNvCxnSpPr/>
      </xdr:nvCxnSpPr>
      <xdr:spPr>
        <a:xfrm flipV="1">
          <a:off x="15290800" y="66733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3" name="フローチャート: 判断 39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4" name="テキスト ボックス 39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47096</xdr:rowOff>
    </xdr:from>
    <xdr:to>
      <xdr:col>72</xdr:col>
      <xdr:colOff>203200</xdr:colOff>
      <xdr:row>39</xdr:row>
      <xdr:rowOff>137583</xdr:rowOff>
    </xdr:to>
    <xdr:cxnSp macro="">
      <xdr:nvCxnSpPr>
        <xdr:cNvPr id="395" name="直線コネクタ 394"/>
        <xdr:cNvCxnSpPr/>
      </xdr:nvCxnSpPr>
      <xdr:spPr>
        <a:xfrm flipV="1">
          <a:off x="14401800" y="673364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6" name="フローチャート: 判断 395"/>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7" name="テキスト ボックス 396"/>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66675</xdr:rowOff>
    </xdr:to>
    <xdr:cxnSp macro="">
      <xdr:nvCxnSpPr>
        <xdr:cNvPr id="398" name="直線コネクタ 397"/>
        <xdr:cNvCxnSpPr/>
      </xdr:nvCxnSpPr>
      <xdr:spPr>
        <a:xfrm flipV="1">
          <a:off x="13512800" y="68241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9" name="フローチャート: 判断 398"/>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400" name="テキスト ボックス 399"/>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1" name="フローチャート: 判断 40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2" name="テキスト ボックス 40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408" name="楕円 407"/>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134002</xdr:rowOff>
    </xdr:from>
    <xdr:ext cx="762000" cy="259045"/>
    <xdr:sp macro="" textlink="">
      <xdr:nvSpPr>
        <xdr:cNvPr id="409"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107421</xdr:rowOff>
    </xdr:from>
    <xdr:to>
      <xdr:col>77</xdr:col>
      <xdr:colOff>95250</xdr:colOff>
      <xdr:row>39</xdr:row>
      <xdr:rowOff>37571</xdr:rowOff>
    </xdr:to>
    <xdr:sp macro="" textlink="">
      <xdr:nvSpPr>
        <xdr:cNvPr id="410" name="楕円 409"/>
        <xdr:cNvSpPr/>
      </xdr:nvSpPr>
      <xdr:spPr>
        <a:xfrm>
          <a:off x="16129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47748</xdr:rowOff>
    </xdr:from>
    <xdr:ext cx="736600" cy="259045"/>
    <xdr:sp macro="" textlink="">
      <xdr:nvSpPr>
        <xdr:cNvPr id="411" name="テキスト ボックス 410"/>
        <xdr:cNvSpPr txBox="1"/>
      </xdr:nvSpPr>
      <xdr:spPr>
        <a:xfrm>
          <a:off x="15798800" y="639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167746</xdr:rowOff>
    </xdr:from>
    <xdr:to>
      <xdr:col>73</xdr:col>
      <xdr:colOff>44450</xdr:colOff>
      <xdr:row>39</xdr:row>
      <xdr:rowOff>97896</xdr:rowOff>
    </xdr:to>
    <xdr:sp macro="" textlink="">
      <xdr:nvSpPr>
        <xdr:cNvPr id="412" name="楕円 411"/>
        <xdr:cNvSpPr/>
      </xdr:nvSpPr>
      <xdr:spPr>
        <a:xfrm>
          <a:off x="15240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108073</xdr:rowOff>
    </xdr:from>
    <xdr:ext cx="762000" cy="259045"/>
    <xdr:sp macro="" textlink="">
      <xdr:nvSpPr>
        <xdr:cNvPr id="413" name="テキスト ボックス 412"/>
        <xdr:cNvSpPr txBox="1"/>
      </xdr:nvSpPr>
      <xdr:spPr>
        <a:xfrm>
          <a:off x="14909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4" name="楕円 413"/>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5" name="テキスト ボックス 414"/>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416" name="楕円 415"/>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417" name="テキスト ボックス 416"/>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ポイント将来負担比率が減少しているのは、地方債残高の減少及び充当可能特定財源の増加により将来負担額が減少したためである。退職手当負担見込額の増加による将来負担額の増加要因はあるが、平成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継続費事業が完了に向かっていることから地方債発行額が償還額を下回り地方債の現在高が減少した。充当可能財源等の増加要因は財政調整基金等の特定財源充当が増加したためである。今後は、老朽化した公共施設の建替や大規模修繕の財源として起債の借入が見込まれるため、健全な財政運営に努め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6" name="直線コネクタ 445"/>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7"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8" name="直線コネクタ 447"/>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137936</xdr:rowOff>
    </xdr:from>
    <xdr:to>
      <xdr:col>81</xdr:col>
      <xdr:colOff>44450</xdr:colOff>
      <xdr:row>15</xdr:row>
      <xdr:rowOff>26811</xdr:rowOff>
    </xdr:to>
    <xdr:cxnSp macro="">
      <xdr:nvCxnSpPr>
        <xdr:cNvPr id="451" name="直線コネクタ 450"/>
        <xdr:cNvCxnSpPr/>
      </xdr:nvCxnSpPr>
      <xdr:spPr>
        <a:xfrm flipV="1">
          <a:off x="16179800" y="253823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52"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3" name="フローチャート: 判断 452"/>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105763</xdr:rowOff>
    </xdr:from>
    <xdr:to>
      <xdr:col>77</xdr:col>
      <xdr:colOff>44450</xdr:colOff>
      <xdr:row>15</xdr:row>
      <xdr:rowOff>26811</xdr:rowOff>
    </xdr:to>
    <xdr:cxnSp macro="">
      <xdr:nvCxnSpPr>
        <xdr:cNvPr id="454" name="直線コネクタ 453"/>
        <xdr:cNvCxnSpPr/>
      </xdr:nvCxnSpPr>
      <xdr:spPr>
        <a:xfrm>
          <a:off x="15290800" y="250606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5" name="フローチャート: 判断 454"/>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6" name="テキスト ボックス 455"/>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93698</xdr:rowOff>
    </xdr:from>
    <xdr:to>
      <xdr:col>72</xdr:col>
      <xdr:colOff>203200</xdr:colOff>
      <xdr:row>14</xdr:row>
      <xdr:rowOff>105763</xdr:rowOff>
    </xdr:to>
    <xdr:cxnSp macro="">
      <xdr:nvCxnSpPr>
        <xdr:cNvPr id="457" name="直線コネクタ 456"/>
        <xdr:cNvCxnSpPr/>
      </xdr:nvCxnSpPr>
      <xdr:spPr>
        <a:xfrm>
          <a:off x="14401800" y="24939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8" name="フローチャート: 判断 457"/>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9" name="テキスト ボックス 458"/>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54822</xdr:rowOff>
    </xdr:from>
    <xdr:to>
      <xdr:col>68</xdr:col>
      <xdr:colOff>152400</xdr:colOff>
      <xdr:row>14</xdr:row>
      <xdr:rowOff>93698</xdr:rowOff>
    </xdr:to>
    <xdr:cxnSp macro="">
      <xdr:nvCxnSpPr>
        <xdr:cNvPr id="460" name="直線コネクタ 459"/>
        <xdr:cNvCxnSpPr/>
      </xdr:nvCxnSpPr>
      <xdr:spPr>
        <a:xfrm>
          <a:off x="13512800" y="2455122"/>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61" name="フローチャート: 判断 460"/>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62" name="テキスト ボックス 461"/>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3" name="フローチャート: 判断 462"/>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4" name="テキスト ボックス 463"/>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87136</xdr:rowOff>
    </xdr:from>
    <xdr:to>
      <xdr:col>81</xdr:col>
      <xdr:colOff>95250</xdr:colOff>
      <xdr:row>15</xdr:row>
      <xdr:rowOff>17286</xdr:rowOff>
    </xdr:to>
    <xdr:sp macro="" textlink="">
      <xdr:nvSpPr>
        <xdr:cNvPr id="470" name="楕円 469"/>
        <xdr:cNvSpPr/>
      </xdr:nvSpPr>
      <xdr:spPr>
        <a:xfrm>
          <a:off x="169672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103663</xdr:rowOff>
    </xdr:from>
    <xdr:ext cx="762000" cy="259045"/>
    <xdr:sp macro="" textlink="">
      <xdr:nvSpPr>
        <xdr:cNvPr id="471" name="将来負担の状況該当値テキスト"/>
        <xdr:cNvSpPr txBox="1"/>
      </xdr:nvSpPr>
      <xdr:spPr>
        <a:xfrm>
          <a:off x="17106900" y="233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147461</xdr:rowOff>
    </xdr:from>
    <xdr:to>
      <xdr:col>77</xdr:col>
      <xdr:colOff>95250</xdr:colOff>
      <xdr:row>15</xdr:row>
      <xdr:rowOff>77611</xdr:rowOff>
    </xdr:to>
    <xdr:sp macro="" textlink="">
      <xdr:nvSpPr>
        <xdr:cNvPr id="472" name="楕円 471"/>
        <xdr:cNvSpPr/>
      </xdr:nvSpPr>
      <xdr:spPr>
        <a:xfrm>
          <a:off x="16129000" y="25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87788</xdr:rowOff>
    </xdr:from>
    <xdr:ext cx="736600" cy="259045"/>
    <xdr:sp macro="" textlink="">
      <xdr:nvSpPr>
        <xdr:cNvPr id="473" name="テキスト ボックス 472"/>
        <xdr:cNvSpPr txBox="1"/>
      </xdr:nvSpPr>
      <xdr:spPr>
        <a:xfrm>
          <a:off x="15798800" y="231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54963</xdr:rowOff>
    </xdr:from>
    <xdr:to>
      <xdr:col>73</xdr:col>
      <xdr:colOff>44450</xdr:colOff>
      <xdr:row>14</xdr:row>
      <xdr:rowOff>156563</xdr:rowOff>
    </xdr:to>
    <xdr:sp macro="" textlink="">
      <xdr:nvSpPr>
        <xdr:cNvPr id="474" name="楕円 473"/>
        <xdr:cNvSpPr/>
      </xdr:nvSpPr>
      <xdr:spPr>
        <a:xfrm>
          <a:off x="15240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166740</xdr:rowOff>
    </xdr:from>
    <xdr:ext cx="762000" cy="259045"/>
    <xdr:sp macro="" textlink="">
      <xdr:nvSpPr>
        <xdr:cNvPr id="475" name="テキスト ボックス 474"/>
        <xdr:cNvSpPr txBox="1"/>
      </xdr:nvSpPr>
      <xdr:spPr>
        <a:xfrm>
          <a:off x="14909800" y="222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42898</xdr:rowOff>
    </xdr:from>
    <xdr:to>
      <xdr:col>68</xdr:col>
      <xdr:colOff>203200</xdr:colOff>
      <xdr:row>14</xdr:row>
      <xdr:rowOff>144498</xdr:rowOff>
    </xdr:to>
    <xdr:sp macro="" textlink="">
      <xdr:nvSpPr>
        <xdr:cNvPr id="476" name="楕円 475"/>
        <xdr:cNvSpPr/>
      </xdr:nvSpPr>
      <xdr:spPr>
        <a:xfrm>
          <a:off x="143510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154675</xdr:rowOff>
    </xdr:from>
    <xdr:ext cx="762000" cy="259045"/>
    <xdr:sp macro="" textlink="">
      <xdr:nvSpPr>
        <xdr:cNvPr id="477" name="テキスト ボックス 476"/>
        <xdr:cNvSpPr txBox="1"/>
      </xdr:nvSpPr>
      <xdr:spPr>
        <a:xfrm>
          <a:off x="14020800" y="22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4022</xdr:rowOff>
    </xdr:from>
    <xdr:to>
      <xdr:col>64</xdr:col>
      <xdr:colOff>152400</xdr:colOff>
      <xdr:row>14</xdr:row>
      <xdr:rowOff>105622</xdr:rowOff>
    </xdr:to>
    <xdr:sp macro="" textlink="">
      <xdr:nvSpPr>
        <xdr:cNvPr id="478" name="楕円 477"/>
        <xdr:cNvSpPr/>
      </xdr:nvSpPr>
      <xdr:spPr>
        <a:xfrm>
          <a:off x="13462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115799</xdr:rowOff>
    </xdr:from>
    <xdr:ext cx="762000" cy="259045"/>
    <xdr:sp macro="" textlink="">
      <xdr:nvSpPr>
        <xdr:cNvPr id="479" name="テキスト ボックス 478"/>
        <xdr:cNvSpPr txBox="1"/>
      </xdr:nvSpPr>
      <xdr:spPr>
        <a:xfrm>
          <a:off x="13131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ポイント増加となった。これは、退職者数の増加や会計年度任用職員制度の開始による増加である。また、類似団体内平均値と比較して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ポイント上回っている要因は、消防業務が市単独の運営であり職員数が多いためである。今後も、アウトソーシングの活用、再任用制度の活用を図り、職員数の適正管理を行い、人件費の抑制に努める。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xdr:cNvCxnSpPr/>
      </xdr:nvCxnSpPr>
      <xdr:spPr>
        <a:xfrm>
          <a:off x="3098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66040</xdr:rowOff>
    </xdr:to>
    <xdr:cxnSp macro="">
      <xdr:nvCxnSpPr>
        <xdr:cNvPr id="72" name="直線コネクタ 71"/>
        <xdr:cNvCxnSpPr/>
      </xdr:nvCxnSpPr>
      <xdr:spPr>
        <a:xfrm flipV="1">
          <a:off x="2209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66040</xdr:rowOff>
    </xdr:to>
    <xdr:cxnSp macro="">
      <xdr:nvCxnSpPr>
        <xdr:cNvPr id="75" name="直線コネクタ 74"/>
        <xdr:cNvCxnSpPr/>
      </xdr:nvCxnSpPr>
      <xdr:spPr>
        <a:xfrm>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静岡県平均、類似団体内平均値を上回っている。数値が高い主な要因として、観光地という土地柄、観光プロモーションに係る民間委託が多いことや消防業務、廃棄物処理施設を単独で運営していることが挙げられる。引き続き公共施設の指定管理者制度の導入を推進し、施設の統廃合も含め事務事業の見直し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20</xdr:row>
      <xdr:rowOff>12700</xdr:rowOff>
    </xdr:to>
    <xdr:cxnSp macro="">
      <xdr:nvCxnSpPr>
        <xdr:cNvPr id="127" name="直線コネクタ 126"/>
        <xdr:cNvCxnSpPr/>
      </xdr:nvCxnSpPr>
      <xdr:spPr>
        <a:xfrm>
          <a:off x="15671800" y="32740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31750</xdr:rowOff>
    </xdr:to>
    <xdr:cxnSp macro="">
      <xdr:nvCxnSpPr>
        <xdr:cNvPr id="130" name="直線コネクタ 129"/>
        <xdr:cNvCxnSpPr/>
      </xdr:nvCxnSpPr>
      <xdr:spPr>
        <a:xfrm flipV="1">
          <a:off x="14782800" y="3274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31750</xdr:rowOff>
    </xdr:to>
    <xdr:cxnSp macro="">
      <xdr:nvCxnSpPr>
        <xdr:cNvPr id="133" name="直線コネクタ 132"/>
        <xdr:cNvCxnSpPr/>
      </xdr:nvCxnSpPr>
      <xdr:spPr>
        <a:xfrm>
          <a:off x="13893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127000</xdr:rowOff>
    </xdr:to>
    <xdr:cxnSp macro="">
      <xdr:nvCxnSpPr>
        <xdr:cNvPr id="136" name="直線コネクタ 135"/>
        <xdr:cNvCxnSpPr/>
      </xdr:nvCxnSpPr>
      <xdr:spPr>
        <a:xfrm>
          <a:off x="13004800" y="3159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4" name="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ポイント増加となったが全国平均、静岡県平均、類似団体内平均値を下回っている。障害者自立支援給付費や公立認定こども園開設による社会保障費の増加が見られた。また、本市の令和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日現在の高齢化率は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であり、高齢者に要する経費や生活保護費等の上昇が続くことが見込まれる。市民の健康増進による疾病予防の啓発等により上昇の抑制を図り、国の制度を活用し経費節減に努める。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92" name="直線コネクタ 191"/>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95" name="直線コネクタ 194"/>
        <xdr:cNvCxnSpPr/>
      </xdr:nvCxnSpPr>
      <xdr:spPr>
        <a:xfrm>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79375</xdr:rowOff>
    </xdr:to>
    <xdr:cxnSp macro="">
      <xdr:nvCxnSpPr>
        <xdr:cNvPr id="198" name="直線コネクタ 197"/>
        <xdr:cNvCxnSpPr/>
      </xdr:nvCxnSpPr>
      <xdr:spPr>
        <a:xfrm flipV="1">
          <a:off x="2209800" y="93853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79375</xdr:rowOff>
    </xdr:to>
    <xdr:cxnSp macro="">
      <xdr:nvCxnSpPr>
        <xdr:cNvPr id="201" name="直線コネクタ 200"/>
        <xdr:cNvCxnSpPr/>
      </xdr:nvCxnSpPr>
      <xdr:spPr>
        <a:xfrm>
          <a:off x="1320800" y="9499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3" name="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28575</xdr:rowOff>
    </xdr:from>
    <xdr:to>
      <xdr:col>11</xdr:col>
      <xdr:colOff>60325</xdr:colOff>
      <xdr:row>55</xdr:row>
      <xdr:rowOff>130175</xdr:rowOff>
    </xdr:to>
    <xdr:sp macro="" textlink="">
      <xdr:nvSpPr>
        <xdr:cNvPr id="217" name="楕円 216"/>
        <xdr:cNvSpPr/>
      </xdr:nvSpPr>
      <xdr:spPr>
        <a:xfrm>
          <a:off x="2159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140352</xdr:rowOff>
    </xdr:from>
    <xdr:ext cx="762000" cy="259045"/>
    <xdr:sp macro="" textlink="">
      <xdr:nvSpPr>
        <xdr:cNvPr id="218" name="テキスト ボックス 217"/>
        <xdr:cNvSpPr txBox="1"/>
      </xdr:nvSpPr>
      <xdr:spPr>
        <a:xfrm>
          <a:off x="1828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る結果となった。主な増加要因は前年度同様に繰出金である。繰出金のうち国民健康保険事業特別会計は被保険者数の減少に伴い繰出金が減少しているが、後期高齢者医療事業特別会計は団塊の世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歳になり被保険者の数が増加していることや、介護保険事業特別会計においては低所得者軽減分の繰出金が増加したためである。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57</xdr:row>
      <xdr:rowOff>44450</xdr:rowOff>
    </xdr:to>
    <xdr:cxnSp macro="">
      <xdr:nvCxnSpPr>
        <xdr:cNvPr id="253" name="直線コネクタ 252"/>
        <xdr:cNvCxnSpPr/>
      </xdr:nvCxnSpPr>
      <xdr:spPr>
        <a:xfrm>
          <a:off x="15671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101600</xdr:rowOff>
    </xdr:to>
    <xdr:cxnSp macro="">
      <xdr:nvCxnSpPr>
        <xdr:cNvPr id="256" name="直線コネクタ 255"/>
        <xdr:cNvCxnSpPr/>
      </xdr:nvCxnSpPr>
      <xdr:spPr>
        <a:xfrm>
          <a:off x="14782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6350</xdr:rowOff>
    </xdr:to>
    <xdr:cxnSp macro="">
      <xdr:nvCxnSpPr>
        <xdr:cNvPr id="259" name="直線コネクタ 258"/>
        <xdr:cNvCxnSpPr/>
      </xdr:nvCxnSpPr>
      <xdr:spPr>
        <a:xfrm flipV="1">
          <a:off x="13893800" y="965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6350</xdr:rowOff>
    </xdr:to>
    <xdr:cxnSp macro="">
      <xdr:nvCxnSpPr>
        <xdr:cNvPr id="262" name="直線コネクタ 261"/>
        <xdr:cNvCxnSpPr/>
      </xdr:nvCxnSpPr>
      <xdr:spPr>
        <a:xfrm>
          <a:off x="13004800" y="9613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72" name="楕円 271"/>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73"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4" name="楕円 273"/>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5" name="テキスト ボックス 274"/>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6" name="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8" name="楕円 277"/>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9" name="テキスト ボックス 278"/>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内平均値と比較し大幅に下回る値で推移している。これは、他団体と比較して一部事務組合等の組織に加入している数が少ないことが要因である。市単独で行う補助金等については、目的、必要性や効果等を精査し、廃止も含め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40132</xdr:rowOff>
    </xdr:to>
    <xdr:cxnSp macro="">
      <xdr:nvCxnSpPr>
        <xdr:cNvPr id="311" name="直線コネクタ 310"/>
        <xdr:cNvCxnSpPr/>
      </xdr:nvCxnSpPr>
      <xdr:spPr>
        <a:xfrm>
          <a:off x="15671800" y="58557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143002</xdr:rowOff>
    </xdr:from>
    <xdr:to>
      <xdr:col>78</xdr:col>
      <xdr:colOff>69850</xdr:colOff>
      <xdr:row>34</xdr:row>
      <xdr:rowOff>26416</xdr:rowOff>
    </xdr:to>
    <xdr:cxnSp macro="">
      <xdr:nvCxnSpPr>
        <xdr:cNvPr id="314" name="直線コネクタ 313"/>
        <xdr:cNvCxnSpPr/>
      </xdr:nvCxnSpPr>
      <xdr:spPr>
        <a:xfrm>
          <a:off x="14782800" y="5800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143002</xdr:rowOff>
    </xdr:to>
    <xdr:cxnSp macro="">
      <xdr:nvCxnSpPr>
        <xdr:cNvPr id="317" name="直線コネクタ 316"/>
        <xdr:cNvCxnSpPr/>
      </xdr:nvCxnSpPr>
      <xdr:spPr>
        <a:xfrm>
          <a:off x="13893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133858</xdr:rowOff>
    </xdr:to>
    <xdr:cxnSp macro="">
      <xdr:nvCxnSpPr>
        <xdr:cNvPr id="320" name="直線コネクタ 319"/>
        <xdr:cNvCxnSpPr/>
      </xdr:nvCxnSpPr>
      <xdr:spPr>
        <a:xfrm>
          <a:off x="13004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30" name="楕円 329"/>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31"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147066</xdr:rowOff>
    </xdr:from>
    <xdr:to>
      <xdr:col>78</xdr:col>
      <xdr:colOff>120650</xdr:colOff>
      <xdr:row>34</xdr:row>
      <xdr:rowOff>77216</xdr:rowOff>
    </xdr:to>
    <xdr:sp macro="" textlink="">
      <xdr:nvSpPr>
        <xdr:cNvPr id="332" name="楕円 331"/>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87393</xdr:rowOff>
    </xdr:from>
    <xdr:ext cx="736600" cy="259045"/>
    <xdr:sp macro="" textlink="">
      <xdr:nvSpPr>
        <xdr:cNvPr id="333" name="テキスト ボックス 332"/>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92202</xdr:rowOff>
    </xdr:from>
    <xdr:to>
      <xdr:col>74</xdr:col>
      <xdr:colOff>31750</xdr:colOff>
      <xdr:row>34</xdr:row>
      <xdr:rowOff>22352</xdr:rowOff>
    </xdr:to>
    <xdr:sp macro="" textlink="">
      <xdr:nvSpPr>
        <xdr:cNvPr id="334" name="楕円 333"/>
        <xdr:cNvSpPr/>
      </xdr:nvSpPr>
      <xdr:spPr>
        <a:xfrm>
          <a:off x="14732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32529</xdr:rowOff>
    </xdr:from>
    <xdr:ext cx="762000" cy="259045"/>
    <xdr:sp macro="" textlink="">
      <xdr:nvSpPr>
        <xdr:cNvPr id="335" name="テキスト ボックス 334"/>
        <xdr:cNvSpPr txBox="1"/>
      </xdr:nvSpPr>
      <xdr:spPr>
        <a:xfrm>
          <a:off x="14401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6" name="楕円 335"/>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7" name="テキスト ボックス 336"/>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8" name="楕円 337"/>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9" name="テキスト ボックス 338"/>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ポイント増加となったが、類似団体内平均値を下回り減少傾向にある。これは、過去の大型公共事業の償還が終了したことや元金償還額を上回らない額の借入れに努めたことによる。しかし、平成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公共施設建設に係る継続費事業による元金償還がまもなく始まることや公共施設等総合管理計画に基づく投資的経費が増加することが想定されるため、借入れと償還のバランスを考慮し計画的な運用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157480</xdr:rowOff>
    </xdr:to>
    <xdr:cxnSp macro="">
      <xdr:nvCxnSpPr>
        <xdr:cNvPr id="372" name="直線コネクタ 371"/>
        <xdr:cNvCxnSpPr/>
      </xdr:nvCxnSpPr>
      <xdr:spPr>
        <a:xfrm>
          <a:off x="3987800" y="12837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16510</xdr:rowOff>
    </xdr:to>
    <xdr:cxnSp macro="">
      <xdr:nvCxnSpPr>
        <xdr:cNvPr id="375" name="直線コネクタ 374"/>
        <xdr:cNvCxnSpPr/>
      </xdr:nvCxnSpPr>
      <xdr:spPr>
        <a:xfrm flipV="1">
          <a:off x="3098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85090</xdr:rowOff>
    </xdr:to>
    <xdr:cxnSp macro="">
      <xdr:nvCxnSpPr>
        <xdr:cNvPr id="378" name="直線コネクタ 377"/>
        <xdr:cNvCxnSpPr/>
      </xdr:nvCxnSpPr>
      <xdr:spPr>
        <a:xfrm flipV="1">
          <a:off x="2209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85090</xdr:rowOff>
    </xdr:to>
    <xdr:cxnSp macro="">
      <xdr:nvCxnSpPr>
        <xdr:cNvPr id="381" name="直線コネクタ 380"/>
        <xdr:cNvCxnSpPr/>
      </xdr:nvCxnSpPr>
      <xdr:spPr>
        <a:xfrm>
          <a:off x="1320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1" name="楕円 390"/>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2"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3" name="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5" name="楕円 394"/>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6" name="テキスト ボックス 395"/>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7" name="楕円 39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8" name="テキスト ボックス 39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9" name="楕円 398"/>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0" name="テキスト ボックス 399"/>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値と同水準となった。要因は、人件費、扶助費、補助費等が増加したためである。特に人件費は、観光地特有の行政需要から消防やごみ処理業務に職員を確保する必要があり、別荘を所有している市外納税者の対応経費を計上していることなどが、要因の一つである。今後も職員削減や、業務の委託化等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92711</xdr:rowOff>
    </xdr:to>
    <xdr:cxnSp macro="">
      <xdr:nvCxnSpPr>
        <xdr:cNvPr id="431" name="直線コネクタ 430"/>
        <xdr:cNvCxnSpPr/>
      </xdr:nvCxnSpPr>
      <xdr:spPr>
        <a:xfrm>
          <a:off x="15671800" y="130794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49276</xdr:rowOff>
    </xdr:to>
    <xdr:cxnSp macro="">
      <xdr:nvCxnSpPr>
        <xdr:cNvPr id="434" name="直線コネクタ 433"/>
        <xdr:cNvCxnSpPr/>
      </xdr:nvCxnSpPr>
      <xdr:spPr>
        <a:xfrm>
          <a:off x="14782800" y="12960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17272</xdr:rowOff>
    </xdr:to>
    <xdr:cxnSp macro="">
      <xdr:nvCxnSpPr>
        <xdr:cNvPr id="437" name="直線コネクタ 436"/>
        <xdr:cNvCxnSpPr/>
      </xdr:nvCxnSpPr>
      <xdr:spPr>
        <a:xfrm flipV="1">
          <a:off x="13893800" y="12960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17272</xdr:rowOff>
    </xdr:to>
    <xdr:cxnSp macro="">
      <xdr:nvCxnSpPr>
        <xdr:cNvPr id="440" name="直線コネクタ 439"/>
        <xdr:cNvCxnSpPr/>
      </xdr:nvCxnSpPr>
      <xdr:spPr>
        <a:xfrm>
          <a:off x="13004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0" name="楕円 449"/>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1"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2" name="楕円 451"/>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3" name="テキスト ボックス 452"/>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4" name="楕円 453"/>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5" name="テキスト ボックス 454"/>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6" name="楕円 455"/>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7" name="テキスト ボックス 456"/>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8" name="楕円 457"/>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9" name="テキスト ボックス 458"/>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34329</xdr:rowOff>
    </xdr:from>
    <xdr:to>
      <xdr:col>29</xdr:col>
      <xdr:colOff>127000</xdr:colOff>
      <xdr:row>17</xdr:row>
      <xdr:rowOff>46906</xdr:rowOff>
    </xdr:to>
    <xdr:cxnSp macro="">
      <xdr:nvCxnSpPr>
        <xdr:cNvPr id="47" name="直線コネクタ 46"/>
        <xdr:cNvCxnSpPr/>
      </xdr:nvCxnSpPr>
      <xdr:spPr bwMode="auto">
        <a:xfrm flipV="1">
          <a:off x="5003800" y="2996604"/>
          <a:ext cx="647700" cy="1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19106</xdr:rowOff>
    </xdr:from>
    <xdr:ext cx="762000" cy="259045"/>
    <xdr:sp macro="" textlink="">
      <xdr:nvSpPr>
        <xdr:cNvPr id="48" name="人口1人当たり決算額の推移平均値テキスト130"/>
        <xdr:cNvSpPr txBox="1"/>
      </xdr:nvSpPr>
      <xdr:spPr>
        <a:xfrm>
          <a:off x="5740400" y="2981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46906</xdr:rowOff>
    </xdr:from>
    <xdr:to>
      <xdr:col>26</xdr:col>
      <xdr:colOff>50800</xdr:colOff>
      <xdr:row>17</xdr:row>
      <xdr:rowOff>64938</xdr:rowOff>
    </xdr:to>
    <xdr:cxnSp macro="">
      <xdr:nvCxnSpPr>
        <xdr:cNvPr id="50" name="直線コネクタ 49"/>
        <xdr:cNvCxnSpPr/>
      </xdr:nvCxnSpPr>
      <xdr:spPr bwMode="auto">
        <a:xfrm flipV="1">
          <a:off x="4305300" y="3009181"/>
          <a:ext cx="6985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64938</xdr:rowOff>
    </xdr:from>
    <xdr:to>
      <xdr:col>22</xdr:col>
      <xdr:colOff>114300</xdr:colOff>
      <xdr:row>17</xdr:row>
      <xdr:rowOff>76359</xdr:rowOff>
    </xdr:to>
    <xdr:cxnSp macro="">
      <xdr:nvCxnSpPr>
        <xdr:cNvPr id="53" name="直線コネクタ 52"/>
        <xdr:cNvCxnSpPr/>
      </xdr:nvCxnSpPr>
      <xdr:spPr bwMode="auto">
        <a:xfrm flipV="1">
          <a:off x="3606800" y="3027213"/>
          <a:ext cx="698500" cy="1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76359</xdr:rowOff>
    </xdr:from>
    <xdr:to>
      <xdr:col>18</xdr:col>
      <xdr:colOff>177800</xdr:colOff>
      <xdr:row>17</xdr:row>
      <xdr:rowOff>88566</xdr:rowOff>
    </xdr:to>
    <xdr:cxnSp macro="">
      <xdr:nvCxnSpPr>
        <xdr:cNvPr id="56" name="直線コネクタ 55"/>
        <xdr:cNvCxnSpPr/>
      </xdr:nvCxnSpPr>
      <xdr:spPr bwMode="auto">
        <a:xfrm flipV="1">
          <a:off x="2908300" y="303863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154979</xdr:rowOff>
    </xdr:from>
    <xdr:to>
      <xdr:col>29</xdr:col>
      <xdr:colOff>177800</xdr:colOff>
      <xdr:row>17</xdr:row>
      <xdr:rowOff>85129</xdr:rowOff>
    </xdr:to>
    <xdr:sp macro="" textlink="">
      <xdr:nvSpPr>
        <xdr:cNvPr id="66" name="楕円 65"/>
        <xdr:cNvSpPr/>
      </xdr:nvSpPr>
      <xdr:spPr bwMode="auto">
        <a:xfrm>
          <a:off x="5600700" y="294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xdr:rowOff>
    </xdr:from>
    <xdr:ext cx="762000" cy="259045"/>
    <xdr:sp macro="" textlink="">
      <xdr:nvSpPr>
        <xdr:cNvPr id="67" name="人口1人当たり決算額の推移該当値テキスト130"/>
        <xdr:cNvSpPr txBox="1"/>
      </xdr:nvSpPr>
      <xdr:spPr>
        <a:xfrm>
          <a:off x="5740400" y="27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167556</xdr:rowOff>
    </xdr:from>
    <xdr:to>
      <xdr:col>26</xdr:col>
      <xdr:colOff>101600</xdr:colOff>
      <xdr:row>17</xdr:row>
      <xdr:rowOff>97706</xdr:rowOff>
    </xdr:to>
    <xdr:sp macro="" textlink="">
      <xdr:nvSpPr>
        <xdr:cNvPr id="68" name="楕円 67"/>
        <xdr:cNvSpPr/>
      </xdr:nvSpPr>
      <xdr:spPr bwMode="auto">
        <a:xfrm>
          <a:off x="4953000" y="29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107883</xdr:rowOff>
    </xdr:from>
    <xdr:ext cx="736600" cy="259045"/>
    <xdr:sp macro="" textlink="">
      <xdr:nvSpPr>
        <xdr:cNvPr id="69" name="テキスト ボックス 68"/>
        <xdr:cNvSpPr txBox="1"/>
      </xdr:nvSpPr>
      <xdr:spPr>
        <a:xfrm>
          <a:off x="4622800" y="272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14138</xdr:rowOff>
    </xdr:from>
    <xdr:to>
      <xdr:col>22</xdr:col>
      <xdr:colOff>165100</xdr:colOff>
      <xdr:row>17</xdr:row>
      <xdr:rowOff>115738</xdr:rowOff>
    </xdr:to>
    <xdr:sp macro="" textlink="">
      <xdr:nvSpPr>
        <xdr:cNvPr id="70" name="楕円 69"/>
        <xdr:cNvSpPr/>
      </xdr:nvSpPr>
      <xdr:spPr bwMode="auto">
        <a:xfrm>
          <a:off x="4254500" y="29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100515</xdr:rowOff>
    </xdr:from>
    <xdr:ext cx="762000" cy="259045"/>
    <xdr:sp macro="" textlink="">
      <xdr:nvSpPr>
        <xdr:cNvPr id="71" name="テキスト ボックス 70"/>
        <xdr:cNvSpPr txBox="1"/>
      </xdr:nvSpPr>
      <xdr:spPr>
        <a:xfrm>
          <a:off x="3924300" y="30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25559</xdr:rowOff>
    </xdr:from>
    <xdr:to>
      <xdr:col>19</xdr:col>
      <xdr:colOff>38100</xdr:colOff>
      <xdr:row>17</xdr:row>
      <xdr:rowOff>127159</xdr:rowOff>
    </xdr:to>
    <xdr:sp macro="" textlink="">
      <xdr:nvSpPr>
        <xdr:cNvPr id="72" name="楕円 71"/>
        <xdr:cNvSpPr/>
      </xdr:nvSpPr>
      <xdr:spPr bwMode="auto">
        <a:xfrm>
          <a:off x="35560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111936</xdr:rowOff>
    </xdr:from>
    <xdr:ext cx="762000" cy="259045"/>
    <xdr:sp macro="" textlink="">
      <xdr:nvSpPr>
        <xdr:cNvPr id="73" name="テキスト ボックス 72"/>
        <xdr:cNvSpPr txBox="1"/>
      </xdr:nvSpPr>
      <xdr:spPr>
        <a:xfrm>
          <a:off x="3225800" y="30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37766</xdr:rowOff>
    </xdr:from>
    <xdr:to>
      <xdr:col>15</xdr:col>
      <xdr:colOff>101600</xdr:colOff>
      <xdr:row>17</xdr:row>
      <xdr:rowOff>139366</xdr:rowOff>
    </xdr:to>
    <xdr:sp macro="" textlink="">
      <xdr:nvSpPr>
        <xdr:cNvPr id="74" name="楕円 73"/>
        <xdr:cNvSpPr/>
      </xdr:nvSpPr>
      <xdr:spPr bwMode="auto">
        <a:xfrm>
          <a:off x="28575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124143</xdr:rowOff>
    </xdr:from>
    <xdr:ext cx="762000" cy="259045"/>
    <xdr:sp macro="" textlink="">
      <xdr:nvSpPr>
        <xdr:cNvPr id="75" name="テキスト ボックス 74"/>
        <xdr:cNvSpPr txBox="1"/>
      </xdr:nvSpPr>
      <xdr:spPr>
        <a:xfrm>
          <a:off x="2527300" y="308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133493</xdr:rowOff>
    </xdr:from>
    <xdr:to>
      <xdr:col>29</xdr:col>
      <xdr:colOff>127000</xdr:colOff>
      <xdr:row>37</xdr:row>
      <xdr:rowOff>197157</xdr:rowOff>
    </xdr:to>
    <xdr:cxnSp macro="">
      <xdr:nvCxnSpPr>
        <xdr:cNvPr id="107" name="直線コネクタ 106"/>
        <xdr:cNvCxnSpPr/>
      </xdr:nvCxnSpPr>
      <xdr:spPr bwMode="auto">
        <a:xfrm flipV="1">
          <a:off x="5003800" y="7258193"/>
          <a:ext cx="647700" cy="6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197157</xdr:rowOff>
    </xdr:from>
    <xdr:to>
      <xdr:col>26</xdr:col>
      <xdr:colOff>50800</xdr:colOff>
      <xdr:row>37</xdr:row>
      <xdr:rowOff>233276</xdr:rowOff>
    </xdr:to>
    <xdr:cxnSp macro="">
      <xdr:nvCxnSpPr>
        <xdr:cNvPr id="110" name="直線コネクタ 109"/>
        <xdr:cNvCxnSpPr/>
      </xdr:nvCxnSpPr>
      <xdr:spPr bwMode="auto">
        <a:xfrm flipV="1">
          <a:off x="4305300" y="7321857"/>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151574</xdr:rowOff>
    </xdr:from>
    <xdr:to>
      <xdr:col>22</xdr:col>
      <xdr:colOff>114300</xdr:colOff>
      <xdr:row>37</xdr:row>
      <xdr:rowOff>233276</xdr:rowOff>
    </xdr:to>
    <xdr:cxnSp macro="">
      <xdr:nvCxnSpPr>
        <xdr:cNvPr id="113" name="直線コネクタ 112"/>
        <xdr:cNvCxnSpPr/>
      </xdr:nvCxnSpPr>
      <xdr:spPr bwMode="auto">
        <a:xfrm>
          <a:off x="3606800" y="7276274"/>
          <a:ext cx="698500" cy="8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72273</xdr:rowOff>
    </xdr:from>
    <xdr:to>
      <xdr:col>18</xdr:col>
      <xdr:colOff>177800</xdr:colOff>
      <xdr:row>37</xdr:row>
      <xdr:rowOff>151574</xdr:rowOff>
    </xdr:to>
    <xdr:cxnSp macro="">
      <xdr:nvCxnSpPr>
        <xdr:cNvPr id="116" name="直線コネクタ 115"/>
        <xdr:cNvCxnSpPr/>
      </xdr:nvCxnSpPr>
      <xdr:spPr bwMode="auto">
        <a:xfrm>
          <a:off x="2908300" y="7196973"/>
          <a:ext cx="698500" cy="7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82693</xdr:rowOff>
    </xdr:from>
    <xdr:to>
      <xdr:col>29</xdr:col>
      <xdr:colOff>177800</xdr:colOff>
      <xdr:row>37</xdr:row>
      <xdr:rowOff>184293</xdr:rowOff>
    </xdr:to>
    <xdr:sp macro="" textlink="">
      <xdr:nvSpPr>
        <xdr:cNvPr id="126" name="楕円 125"/>
        <xdr:cNvSpPr/>
      </xdr:nvSpPr>
      <xdr:spPr bwMode="auto">
        <a:xfrm>
          <a:off x="5600700" y="72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54770</xdr:rowOff>
    </xdr:from>
    <xdr:ext cx="762000" cy="259045"/>
    <xdr:sp macro="" textlink="">
      <xdr:nvSpPr>
        <xdr:cNvPr id="127" name="人口1人当たり決算額の推移該当値テキスト445"/>
        <xdr:cNvSpPr txBox="1"/>
      </xdr:nvSpPr>
      <xdr:spPr>
        <a:xfrm>
          <a:off x="5740400" y="71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146357</xdr:rowOff>
    </xdr:from>
    <xdr:to>
      <xdr:col>26</xdr:col>
      <xdr:colOff>101600</xdr:colOff>
      <xdr:row>37</xdr:row>
      <xdr:rowOff>247957</xdr:rowOff>
    </xdr:to>
    <xdr:sp macro="" textlink="">
      <xdr:nvSpPr>
        <xdr:cNvPr id="128" name="楕円 127"/>
        <xdr:cNvSpPr/>
      </xdr:nvSpPr>
      <xdr:spPr bwMode="auto">
        <a:xfrm>
          <a:off x="4953000" y="72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232734</xdr:rowOff>
    </xdr:from>
    <xdr:ext cx="736600" cy="259045"/>
    <xdr:sp macro="" textlink="">
      <xdr:nvSpPr>
        <xdr:cNvPr id="129" name="テキスト ボックス 128"/>
        <xdr:cNvSpPr txBox="1"/>
      </xdr:nvSpPr>
      <xdr:spPr>
        <a:xfrm>
          <a:off x="4622800" y="735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182476</xdr:rowOff>
    </xdr:from>
    <xdr:to>
      <xdr:col>22</xdr:col>
      <xdr:colOff>165100</xdr:colOff>
      <xdr:row>37</xdr:row>
      <xdr:rowOff>284076</xdr:rowOff>
    </xdr:to>
    <xdr:sp macro="" textlink="">
      <xdr:nvSpPr>
        <xdr:cNvPr id="130" name="楕円 129"/>
        <xdr:cNvSpPr/>
      </xdr:nvSpPr>
      <xdr:spPr bwMode="auto">
        <a:xfrm>
          <a:off x="4254500" y="73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268853</xdr:rowOff>
    </xdr:from>
    <xdr:ext cx="762000" cy="259045"/>
    <xdr:sp macro="" textlink="">
      <xdr:nvSpPr>
        <xdr:cNvPr id="131" name="テキスト ボックス 130"/>
        <xdr:cNvSpPr txBox="1"/>
      </xdr:nvSpPr>
      <xdr:spPr>
        <a:xfrm>
          <a:off x="3924300" y="739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100774</xdr:rowOff>
    </xdr:from>
    <xdr:to>
      <xdr:col>19</xdr:col>
      <xdr:colOff>38100</xdr:colOff>
      <xdr:row>37</xdr:row>
      <xdr:rowOff>202374</xdr:rowOff>
    </xdr:to>
    <xdr:sp macro="" textlink="">
      <xdr:nvSpPr>
        <xdr:cNvPr id="132" name="楕円 131"/>
        <xdr:cNvSpPr/>
      </xdr:nvSpPr>
      <xdr:spPr bwMode="auto">
        <a:xfrm>
          <a:off x="3556000" y="722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187151</xdr:rowOff>
    </xdr:from>
    <xdr:ext cx="762000" cy="259045"/>
    <xdr:sp macro="" textlink="">
      <xdr:nvSpPr>
        <xdr:cNvPr id="133" name="テキスト ボックス 132"/>
        <xdr:cNvSpPr txBox="1"/>
      </xdr:nvSpPr>
      <xdr:spPr>
        <a:xfrm>
          <a:off x="3225800" y="731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21473</xdr:rowOff>
    </xdr:from>
    <xdr:to>
      <xdr:col>15</xdr:col>
      <xdr:colOff>101600</xdr:colOff>
      <xdr:row>37</xdr:row>
      <xdr:rowOff>123073</xdr:rowOff>
    </xdr:to>
    <xdr:sp macro="" textlink="">
      <xdr:nvSpPr>
        <xdr:cNvPr id="134" name="楕円 133"/>
        <xdr:cNvSpPr/>
      </xdr:nvSpPr>
      <xdr:spPr bwMode="auto">
        <a:xfrm>
          <a:off x="2857500" y="714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107850</xdr:rowOff>
    </xdr:from>
    <xdr:ext cx="762000" cy="259045"/>
    <xdr:sp macro="" textlink="">
      <xdr:nvSpPr>
        <xdr:cNvPr id="135" name="テキスト ボックス 134"/>
        <xdr:cNvSpPr txBox="1"/>
      </xdr:nvSpPr>
      <xdr:spPr>
        <a:xfrm>
          <a:off x="2527300" y="723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13595</xdr:rowOff>
    </xdr:from>
    <xdr:to>
      <xdr:col>24</xdr:col>
      <xdr:colOff>63500</xdr:colOff>
      <xdr:row>36</xdr:row>
      <xdr:rowOff>52503</xdr:rowOff>
    </xdr:to>
    <xdr:cxnSp macro="">
      <xdr:nvCxnSpPr>
        <xdr:cNvPr id="58" name="直線コネクタ 57"/>
        <xdr:cNvCxnSpPr/>
      </xdr:nvCxnSpPr>
      <xdr:spPr>
        <a:xfrm flipV="1">
          <a:off x="3797300" y="6185795"/>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52503</xdr:rowOff>
    </xdr:from>
    <xdr:to>
      <xdr:col>19</xdr:col>
      <xdr:colOff>177800</xdr:colOff>
      <xdr:row>36</xdr:row>
      <xdr:rowOff>66388</xdr:rowOff>
    </xdr:to>
    <xdr:cxnSp macro="">
      <xdr:nvCxnSpPr>
        <xdr:cNvPr id="61" name="直線コネクタ 60"/>
        <xdr:cNvCxnSpPr/>
      </xdr:nvCxnSpPr>
      <xdr:spPr>
        <a:xfrm flipV="1">
          <a:off x="2908300" y="6224703"/>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64395</xdr:rowOff>
    </xdr:from>
    <xdr:to>
      <xdr:col>15</xdr:col>
      <xdr:colOff>50800</xdr:colOff>
      <xdr:row>36</xdr:row>
      <xdr:rowOff>66388</xdr:rowOff>
    </xdr:to>
    <xdr:cxnSp macro="">
      <xdr:nvCxnSpPr>
        <xdr:cNvPr id="64" name="直線コネクタ 63"/>
        <xdr:cNvCxnSpPr/>
      </xdr:nvCxnSpPr>
      <xdr:spPr>
        <a:xfrm>
          <a:off x="2019300" y="623659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64395</xdr:rowOff>
    </xdr:from>
    <xdr:to>
      <xdr:col>10</xdr:col>
      <xdr:colOff>114300</xdr:colOff>
      <xdr:row>36</xdr:row>
      <xdr:rowOff>77534</xdr:rowOff>
    </xdr:to>
    <xdr:cxnSp macro="">
      <xdr:nvCxnSpPr>
        <xdr:cNvPr id="67" name="直線コネクタ 66"/>
        <xdr:cNvCxnSpPr/>
      </xdr:nvCxnSpPr>
      <xdr:spPr>
        <a:xfrm flipV="1">
          <a:off x="1130300" y="623659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134245</xdr:rowOff>
    </xdr:from>
    <xdr:to>
      <xdr:col>24</xdr:col>
      <xdr:colOff>114300</xdr:colOff>
      <xdr:row>36</xdr:row>
      <xdr:rowOff>64395</xdr:rowOff>
    </xdr:to>
    <xdr:sp macro="" textlink="">
      <xdr:nvSpPr>
        <xdr:cNvPr id="77" name="楕円 76"/>
        <xdr:cNvSpPr/>
      </xdr:nvSpPr>
      <xdr:spPr>
        <a:xfrm>
          <a:off x="4584700" y="61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157122</xdr:rowOff>
    </xdr:from>
    <xdr:ext cx="599010" cy="259045"/>
    <xdr:sp macro="" textlink="">
      <xdr:nvSpPr>
        <xdr:cNvPr id="78" name="人件費該当値テキスト"/>
        <xdr:cNvSpPr txBox="1"/>
      </xdr:nvSpPr>
      <xdr:spPr>
        <a:xfrm>
          <a:off x="4686300" y="59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1703</xdr:rowOff>
    </xdr:from>
    <xdr:to>
      <xdr:col>20</xdr:col>
      <xdr:colOff>38100</xdr:colOff>
      <xdr:row>36</xdr:row>
      <xdr:rowOff>103303</xdr:rowOff>
    </xdr:to>
    <xdr:sp macro="" textlink="">
      <xdr:nvSpPr>
        <xdr:cNvPr id="79" name="楕円 78"/>
        <xdr:cNvSpPr/>
      </xdr:nvSpPr>
      <xdr:spPr>
        <a:xfrm>
          <a:off x="3746500" y="61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119830</xdr:rowOff>
    </xdr:from>
    <xdr:ext cx="534377" cy="259045"/>
    <xdr:sp macro="" textlink="">
      <xdr:nvSpPr>
        <xdr:cNvPr id="80" name="テキスト ボックス 79"/>
        <xdr:cNvSpPr txBox="1"/>
      </xdr:nvSpPr>
      <xdr:spPr>
        <a:xfrm>
          <a:off x="3530111" y="59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15588</xdr:rowOff>
    </xdr:from>
    <xdr:to>
      <xdr:col>15</xdr:col>
      <xdr:colOff>101600</xdr:colOff>
      <xdr:row>36</xdr:row>
      <xdr:rowOff>117188</xdr:rowOff>
    </xdr:to>
    <xdr:sp macro="" textlink="">
      <xdr:nvSpPr>
        <xdr:cNvPr id="81" name="楕円 80"/>
        <xdr:cNvSpPr/>
      </xdr:nvSpPr>
      <xdr:spPr>
        <a:xfrm>
          <a:off x="2857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133715</xdr:rowOff>
    </xdr:from>
    <xdr:ext cx="534377" cy="259045"/>
    <xdr:sp macro="" textlink="">
      <xdr:nvSpPr>
        <xdr:cNvPr id="82" name="テキスト ボックス 81"/>
        <xdr:cNvSpPr txBox="1"/>
      </xdr:nvSpPr>
      <xdr:spPr>
        <a:xfrm>
          <a:off x="2641111" y="59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13595</xdr:rowOff>
    </xdr:from>
    <xdr:to>
      <xdr:col>10</xdr:col>
      <xdr:colOff>165100</xdr:colOff>
      <xdr:row>36</xdr:row>
      <xdr:rowOff>115195</xdr:rowOff>
    </xdr:to>
    <xdr:sp macro="" textlink="">
      <xdr:nvSpPr>
        <xdr:cNvPr id="83" name="楕円 82"/>
        <xdr:cNvSpPr/>
      </xdr:nvSpPr>
      <xdr:spPr>
        <a:xfrm>
          <a:off x="19685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131722</xdr:rowOff>
    </xdr:from>
    <xdr:ext cx="534377" cy="259045"/>
    <xdr:sp macro="" textlink="">
      <xdr:nvSpPr>
        <xdr:cNvPr id="84" name="テキスト ボックス 83"/>
        <xdr:cNvSpPr txBox="1"/>
      </xdr:nvSpPr>
      <xdr:spPr>
        <a:xfrm>
          <a:off x="1752111" y="59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26734</xdr:rowOff>
    </xdr:from>
    <xdr:to>
      <xdr:col>6</xdr:col>
      <xdr:colOff>38100</xdr:colOff>
      <xdr:row>36</xdr:row>
      <xdr:rowOff>128334</xdr:rowOff>
    </xdr:to>
    <xdr:sp macro="" textlink="">
      <xdr:nvSpPr>
        <xdr:cNvPr id="85" name="楕円 84"/>
        <xdr:cNvSpPr/>
      </xdr:nvSpPr>
      <xdr:spPr>
        <a:xfrm>
          <a:off x="1079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144861</xdr:rowOff>
    </xdr:from>
    <xdr:ext cx="534377" cy="259045"/>
    <xdr:sp macro="" textlink="">
      <xdr:nvSpPr>
        <xdr:cNvPr id="86" name="テキスト ボックス 85"/>
        <xdr:cNvSpPr txBox="1"/>
      </xdr:nvSpPr>
      <xdr:spPr>
        <a:xfrm>
          <a:off x="863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118669</xdr:rowOff>
    </xdr:from>
    <xdr:to>
      <xdr:col>24</xdr:col>
      <xdr:colOff>63500</xdr:colOff>
      <xdr:row>56</xdr:row>
      <xdr:rowOff>125902</xdr:rowOff>
    </xdr:to>
    <xdr:cxnSp macro="">
      <xdr:nvCxnSpPr>
        <xdr:cNvPr id="114" name="直線コネクタ 113"/>
        <xdr:cNvCxnSpPr/>
      </xdr:nvCxnSpPr>
      <xdr:spPr>
        <a:xfrm flipV="1">
          <a:off x="3797300" y="9719869"/>
          <a:ext cx="8382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125902</xdr:rowOff>
    </xdr:from>
    <xdr:to>
      <xdr:col>19</xdr:col>
      <xdr:colOff>177800</xdr:colOff>
      <xdr:row>56</xdr:row>
      <xdr:rowOff>154898</xdr:rowOff>
    </xdr:to>
    <xdr:cxnSp macro="">
      <xdr:nvCxnSpPr>
        <xdr:cNvPr id="117" name="直線コネクタ 116"/>
        <xdr:cNvCxnSpPr/>
      </xdr:nvCxnSpPr>
      <xdr:spPr>
        <a:xfrm flipV="1">
          <a:off x="2908300" y="9727102"/>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154898</xdr:rowOff>
    </xdr:from>
    <xdr:to>
      <xdr:col>15</xdr:col>
      <xdr:colOff>50800</xdr:colOff>
      <xdr:row>57</xdr:row>
      <xdr:rowOff>15835</xdr:rowOff>
    </xdr:to>
    <xdr:cxnSp macro="">
      <xdr:nvCxnSpPr>
        <xdr:cNvPr id="120" name="直線コネクタ 119"/>
        <xdr:cNvCxnSpPr/>
      </xdr:nvCxnSpPr>
      <xdr:spPr>
        <a:xfrm flipV="1">
          <a:off x="2019300" y="9756098"/>
          <a:ext cx="8890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455</xdr:rowOff>
    </xdr:from>
    <xdr:to>
      <xdr:col>10</xdr:col>
      <xdr:colOff>114300</xdr:colOff>
      <xdr:row>57</xdr:row>
      <xdr:rowOff>15835</xdr:rowOff>
    </xdr:to>
    <xdr:cxnSp macro="">
      <xdr:nvCxnSpPr>
        <xdr:cNvPr id="123" name="直線コネクタ 122"/>
        <xdr:cNvCxnSpPr/>
      </xdr:nvCxnSpPr>
      <xdr:spPr>
        <a:xfrm>
          <a:off x="1130300" y="9773105"/>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67869</xdr:rowOff>
    </xdr:from>
    <xdr:to>
      <xdr:col>24</xdr:col>
      <xdr:colOff>114300</xdr:colOff>
      <xdr:row>56</xdr:row>
      <xdr:rowOff>169469</xdr:rowOff>
    </xdr:to>
    <xdr:sp macro="" textlink="">
      <xdr:nvSpPr>
        <xdr:cNvPr id="133" name="楕円 132"/>
        <xdr:cNvSpPr/>
      </xdr:nvSpPr>
      <xdr:spPr>
        <a:xfrm>
          <a:off x="4584700" y="96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90746</xdr:rowOff>
    </xdr:from>
    <xdr:ext cx="534377" cy="259045"/>
    <xdr:sp macro="" textlink="">
      <xdr:nvSpPr>
        <xdr:cNvPr id="134" name="物件費該当値テキスト"/>
        <xdr:cNvSpPr txBox="1"/>
      </xdr:nvSpPr>
      <xdr:spPr>
        <a:xfrm>
          <a:off x="4686300" y="95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75102</xdr:rowOff>
    </xdr:from>
    <xdr:to>
      <xdr:col>20</xdr:col>
      <xdr:colOff>38100</xdr:colOff>
      <xdr:row>57</xdr:row>
      <xdr:rowOff>5252</xdr:rowOff>
    </xdr:to>
    <xdr:sp macro="" textlink="">
      <xdr:nvSpPr>
        <xdr:cNvPr id="135" name="楕円 134"/>
        <xdr:cNvSpPr/>
      </xdr:nvSpPr>
      <xdr:spPr>
        <a:xfrm>
          <a:off x="3746500" y="96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21779</xdr:rowOff>
    </xdr:from>
    <xdr:ext cx="534377" cy="259045"/>
    <xdr:sp macro="" textlink="">
      <xdr:nvSpPr>
        <xdr:cNvPr id="136" name="テキスト ボックス 135"/>
        <xdr:cNvSpPr txBox="1"/>
      </xdr:nvSpPr>
      <xdr:spPr>
        <a:xfrm>
          <a:off x="3530111" y="94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104098</xdr:rowOff>
    </xdr:from>
    <xdr:to>
      <xdr:col>15</xdr:col>
      <xdr:colOff>101600</xdr:colOff>
      <xdr:row>57</xdr:row>
      <xdr:rowOff>34248</xdr:rowOff>
    </xdr:to>
    <xdr:sp macro="" textlink="">
      <xdr:nvSpPr>
        <xdr:cNvPr id="137" name="楕円 136"/>
        <xdr:cNvSpPr/>
      </xdr:nvSpPr>
      <xdr:spPr>
        <a:xfrm>
          <a:off x="2857500" y="97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50775</xdr:rowOff>
    </xdr:from>
    <xdr:ext cx="534377" cy="259045"/>
    <xdr:sp macro="" textlink="">
      <xdr:nvSpPr>
        <xdr:cNvPr id="138" name="テキスト ボックス 137"/>
        <xdr:cNvSpPr txBox="1"/>
      </xdr:nvSpPr>
      <xdr:spPr>
        <a:xfrm>
          <a:off x="2641111" y="94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136485</xdr:rowOff>
    </xdr:from>
    <xdr:to>
      <xdr:col>10</xdr:col>
      <xdr:colOff>165100</xdr:colOff>
      <xdr:row>57</xdr:row>
      <xdr:rowOff>66635</xdr:rowOff>
    </xdr:to>
    <xdr:sp macro="" textlink="">
      <xdr:nvSpPr>
        <xdr:cNvPr id="139" name="楕円 138"/>
        <xdr:cNvSpPr/>
      </xdr:nvSpPr>
      <xdr:spPr>
        <a:xfrm>
          <a:off x="1968500" y="9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83162</xdr:rowOff>
    </xdr:from>
    <xdr:ext cx="534377" cy="259045"/>
    <xdr:sp macro="" textlink="">
      <xdr:nvSpPr>
        <xdr:cNvPr id="140" name="テキスト ボックス 139"/>
        <xdr:cNvSpPr txBox="1"/>
      </xdr:nvSpPr>
      <xdr:spPr>
        <a:xfrm>
          <a:off x="1752111" y="95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121105</xdr:rowOff>
    </xdr:from>
    <xdr:to>
      <xdr:col>6</xdr:col>
      <xdr:colOff>38100</xdr:colOff>
      <xdr:row>57</xdr:row>
      <xdr:rowOff>51255</xdr:rowOff>
    </xdr:to>
    <xdr:sp macro="" textlink="">
      <xdr:nvSpPr>
        <xdr:cNvPr id="141" name="楕円 140"/>
        <xdr:cNvSpPr/>
      </xdr:nvSpPr>
      <xdr:spPr>
        <a:xfrm>
          <a:off x="1079500" y="97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67782</xdr:rowOff>
    </xdr:from>
    <xdr:ext cx="534377" cy="259045"/>
    <xdr:sp macro="" textlink="">
      <xdr:nvSpPr>
        <xdr:cNvPr id="142" name="テキスト ボックス 141"/>
        <xdr:cNvSpPr txBox="1"/>
      </xdr:nvSpPr>
      <xdr:spPr>
        <a:xfrm>
          <a:off x="863111" y="94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162274</xdr:rowOff>
    </xdr:from>
    <xdr:to>
      <xdr:col>24</xdr:col>
      <xdr:colOff>63500</xdr:colOff>
      <xdr:row>78</xdr:row>
      <xdr:rowOff>162674</xdr:rowOff>
    </xdr:to>
    <xdr:cxnSp macro="">
      <xdr:nvCxnSpPr>
        <xdr:cNvPr id="171" name="直線コネクタ 170"/>
        <xdr:cNvCxnSpPr/>
      </xdr:nvCxnSpPr>
      <xdr:spPr>
        <a:xfrm>
          <a:off x="3797300" y="13535374"/>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152025</xdr:rowOff>
    </xdr:from>
    <xdr:to>
      <xdr:col>19</xdr:col>
      <xdr:colOff>177800</xdr:colOff>
      <xdr:row>78</xdr:row>
      <xdr:rowOff>162274</xdr:rowOff>
    </xdr:to>
    <xdr:cxnSp macro="">
      <xdr:nvCxnSpPr>
        <xdr:cNvPr id="174" name="直線コネクタ 173"/>
        <xdr:cNvCxnSpPr/>
      </xdr:nvCxnSpPr>
      <xdr:spPr>
        <a:xfrm>
          <a:off x="2908300" y="1352512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85579</xdr:rowOff>
    </xdr:from>
    <xdr:to>
      <xdr:col>15</xdr:col>
      <xdr:colOff>50800</xdr:colOff>
      <xdr:row>78</xdr:row>
      <xdr:rowOff>152025</xdr:rowOff>
    </xdr:to>
    <xdr:cxnSp macro="">
      <xdr:nvCxnSpPr>
        <xdr:cNvPr id="177" name="直線コネクタ 176"/>
        <xdr:cNvCxnSpPr/>
      </xdr:nvCxnSpPr>
      <xdr:spPr>
        <a:xfrm>
          <a:off x="2019300" y="13458679"/>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85579</xdr:rowOff>
    </xdr:from>
    <xdr:to>
      <xdr:col>10</xdr:col>
      <xdr:colOff>114300</xdr:colOff>
      <xdr:row>78</xdr:row>
      <xdr:rowOff>149777</xdr:rowOff>
    </xdr:to>
    <xdr:cxnSp macro="">
      <xdr:nvCxnSpPr>
        <xdr:cNvPr id="180" name="直線コネクタ 179"/>
        <xdr:cNvCxnSpPr/>
      </xdr:nvCxnSpPr>
      <xdr:spPr>
        <a:xfrm flipV="1">
          <a:off x="1130300" y="13458679"/>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111874</xdr:rowOff>
    </xdr:from>
    <xdr:to>
      <xdr:col>24</xdr:col>
      <xdr:colOff>114300</xdr:colOff>
      <xdr:row>79</xdr:row>
      <xdr:rowOff>42024</xdr:rowOff>
    </xdr:to>
    <xdr:sp macro="" textlink="">
      <xdr:nvSpPr>
        <xdr:cNvPr id="190" name="楕円 189"/>
        <xdr:cNvSpPr/>
      </xdr:nvSpPr>
      <xdr:spPr>
        <a:xfrm>
          <a:off x="45847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26801</xdr:rowOff>
    </xdr:from>
    <xdr:ext cx="469744" cy="259045"/>
    <xdr:sp macro="" textlink="">
      <xdr:nvSpPr>
        <xdr:cNvPr id="191" name="維持補修費該当値テキスト"/>
        <xdr:cNvSpPr txBox="1"/>
      </xdr:nvSpPr>
      <xdr:spPr>
        <a:xfrm>
          <a:off x="4686300" y="133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111474</xdr:rowOff>
    </xdr:from>
    <xdr:to>
      <xdr:col>20</xdr:col>
      <xdr:colOff>38100</xdr:colOff>
      <xdr:row>79</xdr:row>
      <xdr:rowOff>41624</xdr:rowOff>
    </xdr:to>
    <xdr:sp macro="" textlink="">
      <xdr:nvSpPr>
        <xdr:cNvPr id="192" name="楕円 191"/>
        <xdr:cNvSpPr/>
      </xdr:nvSpPr>
      <xdr:spPr>
        <a:xfrm>
          <a:off x="3746500" y="134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32751</xdr:rowOff>
    </xdr:from>
    <xdr:ext cx="469744" cy="259045"/>
    <xdr:sp macro="" textlink="">
      <xdr:nvSpPr>
        <xdr:cNvPr id="193" name="テキスト ボックス 192"/>
        <xdr:cNvSpPr txBox="1"/>
      </xdr:nvSpPr>
      <xdr:spPr>
        <a:xfrm>
          <a:off x="3562428" y="135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101225</xdr:rowOff>
    </xdr:from>
    <xdr:to>
      <xdr:col>15</xdr:col>
      <xdr:colOff>101600</xdr:colOff>
      <xdr:row>79</xdr:row>
      <xdr:rowOff>31375</xdr:rowOff>
    </xdr:to>
    <xdr:sp macro="" textlink="">
      <xdr:nvSpPr>
        <xdr:cNvPr id="194" name="楕円 193"/>
        <xdr:cNvSpPr/>
      </xdr:nvSpPr>
      <xdr:spPr>
        <a:xfrm>
          <a:off x="2857500" y="13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22502</xdr:rowOff>
    </xdr:from>
    <xdr:ext cx="469744" cy="259045"/>
    <xdr:sp macro="" textlink="">
      <xdr:nvSpPr>
        <xdr:cNvPr id="195" name="テキスト ボックス 194"/>
        <xdr:cNvSpPr txBox="1"/>
      </xdr:nvSpPr>
      <xdr:spPr>
        <a:xfrm>
          <a:off x="2673428" y="1356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34779</xdr:rowOff>
    </xdr:from>
    <xdr:to>
      <xdr:col>10</xdr:col>
      <xdr:colOff>165100</xdr:colOff>
      <xdr:row>78</xdr:row>
      <xdr:rowOff>136379</xdr:rowOff>
    </xdr:to>
    <xdr:sp macro="" textlink="">
      <xdr:nvSpPr>
        <xdr:cNvPr id="196" name="楕円 195"/>
        <xdr:cNvSpPr/>
      </xdr:nvSpPr>
      <xdr:spPr>
        <a:xfrm>
          <a:off x="1968500" y="134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127506</xdr:rowOff>
    </xdr:from>
    <xdr:ext cx="469744" cy="259045"/>
    <xdr:sp macro="" textlink="">
      <xdr:nvSpPr>
        <xdr:cNvPr id="197" name="テキスト ボックス 196"/>
        <xdr:cNvSpPr txBox="1"/>
      </xdr:nvSpPr>
      <xdr:spPr>
        <a:xfrm>
          <a:off x="1784428" y="135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98977</xdr:rowOff>
    </xdr:from>
    <xdr:to>
      <xdr:col>6</xdr:col>
      <xdr:colOff>38100</xdr:colOff>
      <xdr:row>79</xdr:row>
      <xdr:rowOff>29127</xdr:rowOff>
    </xdr:to>
    <xdr:sp macro="" textlink="">
      <xdr:nvSpPr>
        <xdr:cNvPr id="198" name="楕円 197"/>
        <xdr:cNvSpPr/>
      </xdr:nvSpPr>
      <xdr:spPr>
        <a:xfrm>
          <a:off x="1079500" y="134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20254</xdr:rowOff>
    </xdr:from>
    <xdr:ext cx="469744" cy="259045"/>
    <xdr:sp macro="" textlink="">
      <xdr:nvSpPr>
        <xdr:cNvPr id="199" name="テキスト ボックス 198"/>
        <xdr:cNvSpPr txBox="1"/>
      </xdr:nvSpPr>
      <xdr:spPr>
        <a:xfrm>
          <a:off x="895428" y="135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98827</xdr:rowOff>
    </xdr:from>
    <xdr:to>
      <xdr:col>24</xdr:col>
      <xdr:colOff>63500</xdr:colOff>
      <xdr:row>97</xdr:row>
      <xdr:rowOff>107063</xdr:rowOff>
    </xdr:to>
    <xdr:cxnSp macro="">
      <xdr:nvCxnSpPr>
        <xdr:cNvPr id="229" name="直線コネクタ 228"/>
        <xdr:cNvCxnSpPr/>
      </xdr:nvCxnSpPr>
      <xdr:spPr>
        <a:xfrm flipV="1">
          <a:off x="3797300" y="16729477"/>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107063</xdr:rowOff>
    </xdr:from>
    <xdr:to>
      <xdr:col>19</xdr:col>
      <xdr:colOff>177800</xdr:colOff>
      <xdr:row>97</xdr:row>
      <xdr:rowOff>136781</xdr:rowOff>
    </xdr:to>
    <xdr:cxnSp macro="">
      <xdr:nvCxnSpPr>
        <xdr:cNvPr id="232" name="直線コネクタ 231"/>
        <xdr:cNvCxnSpPr/>
      </xdr:nvCxnSpPr>
      <xdr:spPr>
        <a:xfrm flipV="1">
          <a:off x="2908300" y="1673771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88387</xdr:rowOff>
    </xdr:from>
    <xdr:to>
      <xdr:col>15</xdr:col>
      <xdr:colOff>50800</xdr:colOff>
      <xdr:row>97</xdr:row>
      <xdr:rowOff>136781</xdr:rowOff>
    </xdr:to>
    <xdr:cxnSp macro="">
      <xdr:nvCxnSpPr>
        <xdr:cNvPr id="235" name="直線コネクタ 234"/>
        <xdr:cNvCxnSpPr/>
      </xdr:nvCxnSpPr>
      <xdr:spPr>
        <a:xfrm>
          <a:off x="2019300" y="16719037"/>
          <a:ext cx="8890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88387</xdr:rowOff>
    </xdr:from>
    <xdr:to>
      <xdr:col>10</xdr:col>
      <xdr:colOff>114300</xdr:colOff>
      <xdr:row>97</xdr:row>
      <xdr:rowOff>90787</xdr:rowOff>
    </xdr:to>
    <xdr:cxnSp macro="">
      <xdr:nvCxnSpPr>
        <xdr:cNvPr id="238" name="直線コネクタ 237"/>
        <xdr:cNvCxnSpPr/>
      </xdr:nvCxnSpPr>
      <xdr:spPr>
        <a:xfrm flipV="1">
          <a:off x="1130300" y="1671903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48027</xdr:rowOff>
    </xdr:from>
    <xdr:to>
      <xdr:col>24</xdr:col>
      <xdr:colOff>114300</xdr:colOff>
      <xdr:row>97</xdr:row>
      <xdr:rowOff>149627</xdr:rowOff>
    </xdr:to>
    <xdr:sp macro="" textlink="">
      <xdr:nvSpPr>
        <xdr:cNvPr id="248" name="楕円 247"/>
        <xdr:cNvSpPr/>
      </xdr:nvSpPr>
      <xdr:spPr>
        <a:xfrm>
          <a:off x="4584700" y="166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26454</xdr:rowOff>
    </xdr:from>
    <xdr:ext cx="534377" cy="259045"/>
    <xdr:sp macro="" textlink="">
      <xdr:nvSpPr>
        <xdr:cNvPr id="249" name="扶助費該当値テキスト"/>
        <xdr:cNvSpPr txBox="1"/>
      </xdr:nvSpPr>
      <xdr:spPr>
        <a:xfrm>
          <a:off x="4686300" y="166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56263</xdr:rowOff>
    </xdr:from>
    <xdr:to>
      <xdr:col>20</xdr:col>
      <xdr:colOff>38100</xdr:colOff>
      <xdr:row>97</xdr:row>
      <xdr:rowOff>157863</xdr:rowOff>
    </xdr:to>
    <xdr:sp macro="" textlink="">
      <xdr:nvSpPr>
        <xdr:cNvPr id="250" name="楕円 249"/>
        <xdr:cNvSpPr/>
      </xdr:nvSpPr>
      <xdr:spPr>
        <a:xfrm>
          <a:off x="3746500" y="16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148990</xdr:rowOff>
    </xdr:from>
    <xdr:ext cx="534377" cy="259045"/>
    <xdr:sp macro="" textlink="">
      <xdr:nvSpPr>
        <xdr:cNvPr id="251" name="テキスト ボックス 250"/>
        <xdr:cNvSpPr txBox="1"/>
      </xdr:nvSpPr>
      <xdr:spPr>
        <a:xfrm>
          <a:off x="3530111" y="167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85981</xdr:rowOff>
    </xdr:from>
    <xdr:to>
      <xdr:col>15</xdr:col>
      <xdr:colOff>101600</xdr:colOff>
      <xdr:row>98</xdr:row>
      <xdr:rowOff>16131</xdr:rowOff>
    </xdr:to>
    <xdr:sp macro="" textlink="">
      <xdr:nvSpPr>
        <xdr:cNvPr id="252" name="楕円 251"/>
        <xdr:cNvSpPr/>
      </xdr:nvSpPr>
      <xdr:spPr>
        <a:xfrm>
          <a:off x="2857500" y="1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7258</xdr:rowOff>
    </xdr:from>
    <xdr:ext cx="534377" cy="259045"/>
    <xdr:sp macro="" textlink="">
      <xdr:nvSpPr>
        <xdr:cNvPr id="253" name="テキスト ボックス 252"/>
        <xdr:cNvSpPr txBox="1"/>
      </xdr:nvSpPr>
      <xdr:spPr>
        <a:xfrm>
          <a:off x="2641111" y="168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37587</xdr:rowOff>
    </xdr:from>
    <xdr:to>
      <xdr:col>10</xdr:col>
      <xdr:colOff>165100</xdr:colOff>
      <xdr:row>97</xdr:row>
      <xdr:rowOff>139187</xdr:rowOff>
    </xdr:to>
    <xdr:sp macro="" textlink="">
      <xdr:nvSpPr>
        <xdr:cNvPr id="254" name="楕円 253"/>
        <xdr:cNvSpPr/>
      </xdr:nvSpPr>
      <xdr:spPr>
        <a:xfrm>
          <a:off x="19685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130314</xdr:rowOff>
    </xdr:from>
    <xdr:ext cx="534377" cy="259045"/>
    <xdr:sp macro="" textlink="">
      <xdr:nvSpPr>
        <xdr:cNvPr id="255" name="テキスト ボックス 254"/>
        <xdr:cNvSpPr txBox="1"/>
      </xdr:nvSpPr>
      <xdr:spPr>
        <a:xfrm>
          <a:off x="1752111" y="167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39987</xdr:rowOff>
    </xdr:from>
    <xdr:to>
      <xdr:col>6</xdr:col>
      <xdr:colOff>38100</xdr:colOff>
      <xdr:row>97</xdr:row>
      <xdr:rowOff>141587</xdr:rowOff>
    </xdr:to>
    <xdr:sp macro="" textlink="">
      <xdr:nvSpPr>
        <xdr:cNvPr id="256" name="楕円 255"/>
        <xdr:cNvSpPr/>
      </xdr:nvSpPr>
      <xdr:spPr>
        <a:xfrm>
          <a:off x="1079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132714</xdr:rowOff>
    </xdr:from>
    <xdr:ext cx="534377" cy="259045"/>
    <xdr:sp macro="" textlink="">
      <xdr:nvSpPr>
        <xdr:cNvPr id="257" name="テキスト ボックス 256"/>
        <xdr:cNvSpPr txBox="1"/>
      </xdr:nvSpPr>
      <xdr:spPr>
        <a:xfrm>
          <a:off x="863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146889</xdr:rowOff>
    </xdr:from>
    <xdr:to>
      <xdr:col>55</xdr:col>
      <xdr:colOff>0</xdr:colOff>
      <xdr:row>38</xdr:row>
      <xdr:rowOff>69279</xdr:rowOff>
    </xdr:to>
    <xdr:cxnSp macro="">
      <xdr:nvCxnSpPr>
        <xdr:cNvPr id="286" name="直線コネクタ 285"/>
        <xdr:cNvCxnSpPr/>
      </xdr:nvCxnSpPr>
      <xdr:spPr>
        <a:xfrm flipV="1">
          <a:off x="9639300" y="6147639"/>
          <a:ext cx="838200" cy="4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69279</xdr:rowOff>
    </xdr:from>
    <xdr:to>
      <xdr:col>50</xdr:col>
      <xdr:colOff>114300</xdr:colOff>
      <xdr:row>38</xdr:row>
      <xdr:rowOff>69779</xdr:rowOff>
    </xdr:to>
    <xdr:cxnSp macro="">
      <xdr:nvCxnSpPr>
        <xdr:cNvPr id="289" name="直線コネクタ 288"/>
        <xdr:cNvCxnSpPr/>
      </xdr:nvCxnSpPr>
      <xdr:spPr>
        <a:xfrm flipV="1">
          <a:off x="8750300" y="6584379"/>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69779</xdr:rowOff>
    </xdr:from>
    <xdr:to>
      <xdr:col>45</xdr:col>
      <xdr:colOff>177800</xdr:colOff>
      <xdr:row>38</xdr:row>
      <xdr:rowOff>77784</xdr:rowOff>
    </xdr:to>
    <xdr:cxnSp macro="">
      <xdr:nvCxnSpPr>
        <xdr:cNvPr id="292" name="直線コネクタ 291"/>
        <xdr:cNvCxnSpPr/>
      </xdr:nvCxnSpPr>
      <xdr:spPr>
        <a:xfrm flipV="1">
          <a:off x="7861300" y="6584879"/>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77784</xdr:rowOff>
    </xdr:from>
    <xdr:to>
      <xdr:col>41</xdr:col>
      <xdr:colOff>50800</xdr:colOff>
      <xdr:row>38</xdr:row>
      <xdr:rowOff>93245</xdr:rowOff>
    </xdr:to>
    <xdr:cxnSp macro="">
      <xdr:nvCxnSpPr>
        <xdr:cNvPr id="295" name="直線コネクタ 294"/>
        <xdr:cNvCxnSpPr/>
      </xdr:nvCxnSpPr>
      <xdr:spPr>
        <a:xfrm flipV="1">
          <a:off x="6972300" y="6592884"/>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96089</xdr:rowOff>
    </xdr:from>
    <xdr:to>
      <xdr:col>55</xdr:col>
      <xdr:colOff>50800</xdr:colOff>
      <xdr:row>36</xdr:row>
      <xdr:rowOff>26239</xdr:rowOff>
    </xdr:to>
    <xdr:sp macro="" textlink="">
      <xdr:nvSpPr>
        <xdr:cNvPr id="305" name="楕円 304"/>
        <xdr:cNvSpPr/>
      </xdr:nvSpPr>
      <xdr:spPr>
        <a:xfrm>
          <a:off x="10426700" y="60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11016</xdr:rowOff>
    </xdr:from>
    <xdr:ext cx="599010" cy="259045"/>
    <xdr:sp macro="" textlink="">
      <xdr:nvSpPr>
        <xdr:cNvPr id="306" name="補助費等該当値テキスト"/>
        <xdr:cNvSpPr txBox="1"/>
      </xdr:nvSpPr>
      <xdr:spPr>
        <a:xfrm>
          <a:off x="10528300" y="601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18479</xdr:rowOff>
    </xdr:from>
    <xdr:to>
      <xdr:col>50</xdr:col>
      <xdr:colOff>165100</xdr:colOff>
      <xdr:row>38</xdr:row>
      <xdr:rowOff>120079</xdr:rowOff>
    </xdr:to>
    <xdr:sp macro="" textlink="">
      <xdr:nvSpPr>
        <xdr:cNvPr id="307" name="楕円 306"/>
        <xdr:cNvSpPr/>
      </xdr:nvSpPr>
      <xdr:spPr>
        <a:xfrm>
          <a:off x="9588500" y="65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111206</xdr:rowOff>
    </xdr:from>
    <xdr:ext cx="534377" cy="259045"/>
    <xdr:sp macro="" textlink="">
      <xdr:nvSpPr>
        <xdr:cNvPr id="308" name="テキスト ボックス 307"/>
        <xdr:cNvSpPr txBox="1"/>
      </xdr:nvSpPr>
      <xdr:spPr>
        <a:xfrm>
          <a:off x="9372111" y="66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18979</xdr:rowOff>
    </xdr:from>
    <xdr:to>
      <xdr:col>46</xdr:col>
      <xdr:colOff>38100</xdr:colOff>
      <xdr:row>38</xdr:row>
      <xdr:rowOff>120579</xdr:rowOff>
    </xdr:to>
    <xdr:sp macro="" textlink="">
      <xdr:nvSpPr>
        <xdr:cNvPr id="309" name="楕円 308"/>
        <xdr:cNvSpPr/>
      </xdr:nvSpPr>
      <xdr:spPr>
        <a:xfrm>
          <a:off x="8699500" y="65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111706</xdr:rowOff>
    </xdr:from>
    <xdr:ext cx="534377" cy="259045"/>
    <xdr:sp macro="" textlink="">
      <xdr:nvSpPr>
        <xdr:cNvPr id="310" name="テキスト ボックス 309"/>
        <xdr:cNvSpPr txBox="1"/>
      </xdr:nvSpPr>
      <xdr:spPr>
        <a:xfrm>
          <a:off x="8483111" y="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26984</xdr:rowOff>
    </xdr:from>
    <xdr:to>
      <xdr:col>41</xdr:col>
      <xdr:colOff>101600</xdr:colOff>
      <xdr:row>38</xdr:row>
      <xdr:rowOff>128584</xdr:rowOff>
    </xdr:to>
    <xdr:sp macro="" textlink="">
      <xdr:nvSpPr>
        <xdr:cNvPr id="311" name="楕円 310"/>
        <xdr:cNvSpPr/>
      </xdr:nvSpPr>
      <xdr:spPr>
        <a:xfrm>
          <a:off x="7810500" y="65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119711</xdr:rowOff>
    </xdr:from>
    <xdr:ext cx="534377" cy="259045"/>
    <xdr:sp macro="" textlink="">
      <xdr:nvSpPr>
        <xdr:cNvPr id="312" name="テキスト ボックス 311"/>
        <xdr:cNvSpPr txBox="1"/>
      </xdr:nvSpPr>
      <xdr:spPr>
        <a:xfrm>
          <a:off x="7594111" y="66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42445</xdr:rowOff>
    </xdr:from>
    <xdr:to>
      <xdr:col>36</xdr:col>
      <xdr:colOff>165100</xdr:colOff>
      <xdr:row>38</xdr:row>
      <xdr:rowOff>144045</xdr:rowOff>
    </xdr:to>
    <xdr:sp macro="" textlink="">
      <xdr:nvSpPr>
        <xdr:cNvPr id="313" name="楕円 312"/>
        <xdr:cNvSpPr/>
      </xdr:nvSpPr>
      <xdr:spPr>
        <a:xfrm>
          <a:off x="6921500" y="65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135172</xdr:rowOff>
    </xdr:from>
    <xdr:ext cx="534377" cy="259045"/>
    <xdr:sp macro="" textlink="">
      <xdr:nvSpPr>
        <xdr:cNvPr id="314" name="テキスト ボックス 313"/>
        <xdr:cNvSpPr txBox="1"/>
      </xdr:nvSpPr>
      <xdr:spPr>
        <a:xfrm>
          <a:off x="6705111" y="66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135864</xdr:rowOff>
    </xdr:from>
    <xdr:to>
      <xdr:col>55</xdr:col>
      <xdr:colOff>0</xdr:colOff>
      <xdr:row>57</xdr:row>
      <xdr:rowOff>59754</xdr:rowOff>
    </xdr:to>
    <xdr:cxnSp macro="">
      <xdr:nvCxnSpPr>
        <xdr:cNvPr id="341" name="直線コネクタ 340"/>
        <xdr:cNvCxnSpPr/>
      </xdr:nvCxnSpPr>
      <xdr:spPr>
        <a:xfrm>
          <a:off x="9639300" y="9565614"/>
          <a:ext cx="838200" cy="2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135864</xdr:rowOff>
    </xdr:from>
    <xdr:to>
      <xdr:col>50</xdr:col>
      <xdr:colOff>114300</xdr:colOff>
      <xdr:row>56</xdr:row>
      <xdr:rowOff>112744</xdr:rowOff>
    </xdr:to>
    <xdr:cxnSp macro="">
      <xdr:nvCxnSpPr>
        <xdr:cNvPr id="344" name="直線コネクタ 343"/>
        <xdr:cNvCxnSpPr/>
      </xdr:nvCxnSpPr>
      <xdr:spPr>
        <a:xfrm flipV="1">
          <a:off x="8750300" y="9565614"/>
          <a:ext cx="889000" cy="1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112744</xdr:rowOff>
    </xdr:from>
    <xdr:to>
      <xdr:col>45</xdr:col>
      <xdr:colOff>177800</xdr:colOff>
      <xdr:row>57</xdr:row>
      <xdr:rowOff>60316</xdr:rowOff>
    </xdr:to>
    <xdr:cxnSp macro="">
      <xdr:nvCxnSpPr>
        <xdr:cNvPr id="347" name="直線コネクタ 346"/>
        <xdr:cNvCxnSpPr/>
      </xdr:nvCxnSpPr>
      <xdr:spPr>
        <a:xfrm flipV="1">
          <a:off x="7861300" y="9713944"/>
          <a:ext cx="8890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60316</xdr:rowOff>
    </xdr:from>
    <xdr:to>
      <xdr:col>41</xdr:col>
      <xdr:colOff>50800</xdr:colOff>
      <xdr:row>57</xdr:row>
      <xdr:rowOff>60522</xdr:rowOff>
    </xdr:to>
    <xdr:cxnSp macro="">
      <xdr:nvCxnSpPr>
        <xdr:cNvPr id="350" name="直線コネクタ 349"/>
        <xdr:cNvCxnSpPr/>
      </xdr:nvCxnSpPr>
      <xdr:spPr>
        <a:xfrm flipV="1">
          <a:off x="6972300" y="983296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8954</xdr:rowOff>
    </xdr:from>
    <xdr:to>
      <xdr:col>55</xdr:col>
      <xdr:colOff>50800</xdr:colOff>
      <xdr:row>57</xdr:row>
      <xdr:rowOff>110554</xdr:rowOff>
    </xdr:to>
    <xdr:sp macro="" textlink="">
      <xdr:nvSpPr>
        <xdr:cNvPr id="360" name="楕円 359"/>
        <xdr:cNvSpPr/>
      </xdr:nvSpPr>
      <xdr:spPr>
        <a:xfrm>
          <a:off x="104267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158831</xdr:rowOff>
    </xdr:from>
    <xdr:ext cx="534377" cy="259045"/>
    <xdr:sp macro="" textlink="">
      <xdr:nvSpPr>
        <xdr:cNvPr id="361" name="普通建設事業費該当値テキスト"/>
        <xdr:cNvSpPr txBox="1"/>
      </xdr:nvSpPr>
      <xdr:spPr>
        <a:xfrm>
          <a:off x="10528300" y="97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85064</xdr:rowOff>
    </xdr:from>
    <xdr:to>
      <xdr:col>50</xdr:col>
      <xdr:colOff>165100</xdr:colOff>
      <xdr:row>56</xdr:row>
      <xdr:rowOff>15214</xdr:rowOff>
    </xdr:to>
    <xdr:sp macro="" textlink="">
      <xdr:nvSpPr>
        <xdr:cNvPr id="362" name="楕円 361"/>
        <xdr:cNvSpPr/>
      </xdr:nvSpPr>
      <xdr:spPr>
        <a:xfrm>
          <a:off x="9588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31741</xdr:rowOff>
    </xdr:from>
    <xdr:ext cx="599010" cy="259045"/>
    <xdr:sp macro="" textlink="">
      <xdr:nvSpPr>
        <xdr:cNvPr id="363" name="テキスト ボックス 362"/>
        <xdr:cNvSpPr txBox="1"/>
      </xdr:nvSpPr>
      <xdr:spPr>
        <a:xfrm>
          <a:off x="9339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61944</xdr:rowOff>
    </xdr:from>
    <xdr:to>
      <xdr:col>46</xdr:col>
      <xdr:colOff>38100</xdr:colOff>
      <xdr:row>56</xdr:row>
      <xdr:rowOff>163544</xdr:rowOff>
    </xdr:to>
    <xdr:sp macro="" textlink="">
      <xdr:nvSpPr>
        <xdr:cNvPr id="364" name="楕円 363"/>
        <xdr:cNvSpPr/>
      </xdr:nvSpPr>
      <xdr:spPr>
        <a:xfrm>
          <a:off x="8699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8621</xdr:rowOff>
    </xdr:from>
    <xdr:ext cx="534377" cy="259045"/>
    <xdr:sp macro="" textlink="">
      <xdr:nvSpPr>
        <xdr:cNvPr id="365" name="テキスト ボックス 364"/>
        <xdr:cNvSpPr txBox="1"/>
      </xdr:nvSpPr>
      <xdr:spPr>
        <a:xfrm>
          <a:off x="8483111" y="9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9516</xdr:rowOff>
    </xdr:from>
    <xdr:to>
      <xdr:col>41</xdr:col>
      <xdr:colOff>101600</xdr:colOff>
      <xdr:row>57</xdr:row>
      <xdr:rowOff>111116</xdr:rowOff>
    </xdr:to>
    <xdr:sp macro="" textlink="">
      <xdr:nvSpPr>
        <xdr:cNvPr id="366" name="楕円 365"/>
        <xdr:cNvSpPr/>
      </xdr:nvSpPr>
      <xdr:spPr>
        <a:xfrm>
          <a:off x="7810500" y="9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102243</xdr:rowOff>
    </xdr:from>
    <xdr:ext cx="534377" cy="259045"/>
    <xdr:sp macro="" textlink="">
      <xdr:nvSpPr>
        <xdr:cNvPr id="367" name="テキスト ボックス 366"/>
        <xdr:cNvSpPr txBox="1"/>
      </xdr:nvSpPr>
      <xdr:spPr>
        <a:xfrm>
          <a:off x="7594111" y="98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9722</xdr:rowOff>
    </xdr:from>
    <xdr:to>
      <xdr:col>36</xdr:col>
      <xdr:colOff>165100</xdr:colOff>
      <xdr:row>57</xdr:row>
      <xdr:rowOff>111322</xdr:rowOff>
    </xdr:to>
    <xdr:sp macro="" textlink="">
      <xdr:nvSpPr>
        <xdr:cNvPr id="368" name="楕円 367"/>
        <xdr:cNvSpPr/>
      </xdr:nvSpPr>
      <xdr:spPr>
        <a:xfrm>
          <a:off x="6921500" y="9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102449</xdr:rowOff>
    </xdr:from>
    <xdr:ext cx="534377" cy="259045"/>
    <xdr:sp macro="" textlink="">
      <xdr:nvSpPr>
        <xdr:cNvPr id="369" name="テキスト ボックス 368"/>
        <xdr:cNvSpPr txBox="1"/>
      </xdr:nvSpPr>
      <xdr:spPr>
        <a:xfrm>
          <a:off x="6705111" y="98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155811</xdr:rowOff>
    </xdr:from>
    <xdr:to>
      <xdr:col>55</xdr:col>
      <xdr:colOff>0</xdr:colOff>
      <xdr:row>78</xdr:row>
      <xdr:rowOff>4186</xdr:rowOff>
    </xdr:to>
    <xdr:cxnSp macro="">
      <xdr:nvCxnSpPr>
        <xdr:cNvPr id="394" name="直線コネクタ 393"/>
        <xdr:cNvCxnSpPr/>
      </xdr:nvCxnSpPr>
      <xdr:spPr>
        <a:xfrm>
          <a:off x="9639300" y="13186011"/>
          <a:ext cx="838200" cy="1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155811</xdr:rowOff>
    </xdr:from>
    <xdr:to>
      <xdr:col>50</xdr:col>
      <xdr:colOff>114300</xdr:colOff>
      <xdr:row>78</xdr:row>
      <xdr:rowOff>9096</xdr:rowOff>
    </xdr:to>
    <xdr:cxnSp macro="">
      <xdr:nvCxnSpPr>
        <xdr:cNvPr id="397" name="直線コネクタ 396"/>
        <xdr:cNvCxnSpPr/>
      </xdr:nvCxnSpPr>
      <xdr:spPr>
        <a:xfrm flipV="1">
          <a:off x="8750300" y="13186011"/>
          <a:ext cx="889000" cy="1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170396</xdr:rowOff>
    </xdr:from>
    <xdr:to>
      <xdr:col>45</xdr:col>
      <xdr:colOff>177800</xdr:colOff>
      <xdr:row>78</xdr:row>
      <xdr:rowOff>9096</xdr:rowOff>
    </xdr:to>
    <xdr:cxnSp macro="">
      <xdr:nvCxnSpPr>
        <xdr:cNvPr id="400" name="直線コネクタ 399"/>
        <xdr:cNvCxnSpPr/>
      </xdr:nvCxnSpPr>
      <xdr:spPr>
        <a:xfrm>
          <a:off x="7861300" y="13372046"/>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92066</xdr:rowOff>
    </xdr:from>
    <xdr:to>
      <xdr:col>41</xdr:col>
      <xdr:colOff>50800</xdr:colOff>
      <xdr:row>77</xdr:row>
      <xdr:rowOff>170396</xdr:rowOff>
    </xdr:to>
    <xdr:cxnSp macro="">
      <xdr:nvCxnSpPr>
        <xdr:cNvPr id="403" name="直線コネクタ 402"/>
        <xdr:cNvCxnSpPr/>
      </xdr:nvCxnSpPr>
      <xdr:spPr>
        <a:xfrm>
          <a:off x="6972300" y="13293716"/>
          <a:ext cx="889000" cy="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124836</xdr:rowOff>
    </xdr:from>
    <xdr:to>
      <xdr:col>55</xdr:col>
      <xdr:colOff>50800</xdr:colOff>
      <xdr:row>78</xdr:row>
      <xdr:rowOff>54986</xdr:rowOff>
    </xdr:to>
    <xdr:sp macro="" textlink="">
      <xdr:nvSpPr>
        <xdr:cNvPr id="413" name="楕円 412"/>
        <xdr:cNvSpPr/>
      </xdr:nvSpPr>
      <xdr:spPr>
        <a:xfrm>
          <a:off x="104267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39763</xdr:rowOff>
    </xdr:from>
    <xdr:ext cx="469744" cy="259045"/>
    <xdr:sp macro="" textlink="">
      <xdr:nvSpPr>
        <xdr:cNvPr id="414" name="普通建設事業費 （ うち新規整備　）該当値テキスト"/>
        <xdr:cNvSpPr txBox="1"/>
      </xdr:nvSpPr>
      <xdr:spPr>
        <a:xfrm>
          <a:off x="10528300" y="1324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105011</xdr:rowOff>
    </xdr:from>
    <xdr:to>
      <xdr:col>50</xdr:col>
      <xdr:colOff>165100</xdr:colOff>
      <xdr:row>77</xdr:row>
      <xdr:rowOff>35161</xdr:rowOff>
    </xdr:to>
    <xdr:sp macro="" textlink="">
      <xdr:nvSpPr>
        <xdr:cNvPr id="415" name="楕円 414"/>
        <xdr:cNvSpPr/>
      </xdr:nvSpPr>
      <xdr:spPr>
        <a:xfrm>
          <a:off x="9588500" y="131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51688</xdr:rowOff>
    </xdr:from>
    <xdr:ext cx="534377" cy="259045"/>
    <xdr:sp macro="" textlink="">
      <xdr:nvSpPr>
        <xdr:cNvPr id="416" name="テキスト ボックス 415"/>
        <xdr:cNvSpPr txBox="1"/>
      </xdr:nvSpPr>
      <xdr:spPr>
        <a:xfrm>
          <a:off x="9372111" y="12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129746</xdr:rowOff>
    </xdr:from>
    <xdr:to>
      <xdr:col>46</xdr:col>
      <xdr:colOff>38100</xdr:colOff>
      <xdr:row>78</xdr:row>
      <xdr:rowOff>59896</xdr:rowOff>
    </xdr:to>
    <xdr:sp macro="" textlink="">
      <xdr:nvSpPr>
        <xdr:cNvPr id="417" name="楕円 416"/>
        <xdr:cNvSpPr/>
      </xdr:nvSpPr>
      <xdr:spPr>
        <a:xfrm>
          <a:off x="8699500" y="133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51023</xdr:rowOff>
    </xdr:from>
    <xdr:ext cx="469744" cy="259045"/>
    <xdr:sp macro="" textlink="">
      <xdr:nvSpPr>
        <xdr:cNvPr id="418" name="テキスト ボックス 417"/>
        <xdr:cNvSpPr txBox="1"/>
      </xdr:nvSpPr>
      <xdr:spPr>
        <a:xfrm>
          <a:off x="8515428" y="134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119596</xdr:rowOff>
    </xdr:from>
    <xdr:to>
      <xdr:col>41</xdr:col>
      <xdr:colOff>101600</xdr:colOff>
      <xdr:row>78</xdr:row>
      <xdr:rowOff>49746</xdr:rowOff>
    </xdr:to>
    <xdr:sp macro="" textlink="">
      <xdr:nvSpPr>
        <xdr:cNvPr id="419" name="楕円 418"/>
        <xdr:cNvSpPr/>
      </xdr:nvSpPr>
      <xdr:spPr>
        <a:xfrm>
          <a:off x="7810500" y="133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40873</xdr:rowOff>
    </xdr:from>
    <xdr:ext cx="469744" cy="259045"/>
    <xdr:sp macro="" textlink="">
      <xdr:nvSpPr>
        <xdr:cNvPr id="420" name="テキスト ボックス 419"/>
        <xdr:cNvSpPr txBox="1"/>
      </xdr:nvSpPr>
      <xdr:spPr>
        <a:xfrm>
          <a:off x="7626428" y="134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41266</xdr:rowOff>
    </xdr:from>
    <xdr:to>
      <xdr:col>36</xdr:col>
      <xdr:colOff>165100</xdr:colOff>
      <xdr:row>77</xdr:row>
      <xdr:rowOff>142866</xdr:rowOff>
    </xdr:to>
    <xdr:sp macro="" textlink="">
      <xdr:nvSpPr>
        <xdr:cNvPr id="421" name="楕円 420"/>
        <xdr:cNvSpPr/>
      </xdr:nvSpPr>
      <xdr:spPr>
        <a:xfrm>
          <a:off x="6921500" y="132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159393</xdr:rowOff>
    </xdr:from>
    <xdr:ext cx="534377" cy="259045"/>
    <xdr:sp macro="" textlink="">
      <xdr:nvSpPr>
        <xdr:cNvPr id="422" name="テキスト ボックス 421"/>
        <xdr:cNvSpPr txBox="1"/>
      </xdr:nvSpPr>
      <xdr:spPr>
        <a:xfrm>
          <a:off x="6705111" y="130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151206</xdr:rowOff>
    </xdr:from>
    <xdr:to>
      <xdr:col>55</xdr:col>
      <xdr:colOff>0</xdr:colOff>
      <xdr:row>97</xdr:row>
      <xdr:rowOff>29248</xdr:rowOff>
    </xdr:to>
    <xdr:cxnSp macro="">
      <xdr:nvCxnSpPr>
        <xdr:cNvPr id="455" name="直線コネクタ 454"/>
        <xdr:cNvCxnSpPr/>
      </xdr:nvCxnSpPr>
      <xdr:spPr>
        <a:xfrm>
          <a:off x="9639300" y="16438956"/>
          <a:ext cx="838200" cy="2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102533</xdr:rowOff>
    </xdr:from>
    <xdr:to>
      <xdr:col>50</xdr:col>
      <xdr:colOff>114300</xdr:colOff>
      <xdr:row>95</xdr:row>
      <xdr:rowOff>151206</xdr:rowOff>
    </xdr:to>
    <xdr:cxnSp macro="">
      <xdr:nvCxnSpPr>
        <xdr:cNvPr id="458" name="直線コネクタ 457"/>
        <xdr:cNvCxnSpPr/>
      </xdr:nvCxnSpPr>
      <xdr:spPr>
        <a:xfrm>
          <a:off x="8750300" y="16390283"/>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102533</xdr:rowOff>
    </xdr:from>
    <xdr:to>
      <xdr:col>45</xdr:col>
      <xdr:colOff>177800</xdr:colOff>
      <xdr:row>97</xdr:row>
      <xdr:rowOff>25619</xdr:rowOff>
    </xdr:to>
    <xdr:cxnSp macro="">
      <xdr:nvCxnSpPr>
        <xdr:cNvPr id="461" name="直線コネクタ 460"/>
        <xdr:cNvCxnSpPr/>
      </xdr:nvCxnSpPr>
      <xdr:spPr>
        <a:xfrm flipV="1">
          <a:off x="7861300" y="16390283"/>
          <a:ext cx="889000" cy="2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25619</xdr:rowOff>
    </xdr:from>
    <xdr:to>
      <xdr:col>41</xdr:col>
      <xdr:colOff>50800</xdr:colOff>
      <xdr:row>98</xdr:row>
      <xdr:rowOff>1006</xdr:rowOff>
    </xdr:to>
    <xdr:cxnSp macro="">
      <xdr:nvCxnSpPr>
        <xdr:cNvPr id="464" name="直線コネクタ 463"/>
        <xdr:cNvCxnSpPr/>
      </xdr:nvCxnSpPr>
      <xdr:spPr>
        <a:xfrm flipV="1">
          <a:off x="6972300" y="16656269"/>
          <a:ext cx="889000" cy="1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149898</xdr:rowOff>
    </xdr:from>
    <xdr:to>
      <xdr:col>55</xdr:col>
      <xdr:colOff>50800</xdr:colOff>
      <xdr:row>97</xdr:row>
      <xdr:rowOff>80048</xdr:rowOff>
    </xdr:to>
    <xdr:sp macro="" textlink="">
      <xdr:nvSpPr>
        <xdr:cNvPr id="474" name="楕円 473"/>
        <xdr:cNvSpPr/>
      </xdr:nvSpPr>
      <xdr:spPr>
        <a:xfrm>
          <a:off x="10426700" y="1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128325</xdr:rowOff>
    </xdr:from>
    <xdr:ext cx="534377" cy="259045"/>
    <xdr:sp macro="" textlink="">
      <xdr:nvSpPr>
        <xdr:cNvPr id="475" name="普通建設事業費 （ うち更新整備　）該当値テキスト"/>
        <xdr:cNvSpPr txBox="1"/>
      </xdr:nvSpPr>
      <xdr:spPr>
        <a:xfrm>
          <a:off x="10528300" y="165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100406</xdr:rowOff>
    </xdr:from>
    <xdr:to>
      <xdr:col>50</xdr:col>
      <xdr:colOff>165100</xdr:colOff>
      <xdr:row>96</xdr:row>
      <xdr:rowOff>30556</xdr:rowOff>
    </xdr:to>
    <xdr:sp macro="" textlink="">
      <xdr:nvSpPr>
        <xdr:cNvPr id="476" name="楕円 475"/>
        <xdr:cNvSpPr/>
      </xdr:nvSpPr>
      <xdr:spPr>
        <a:xfrm>
          <a:off x="9588500" y="163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47083</xdr:rowOff>
    </xdr:from>
    <xdr:ext cx="534377" cy="259045"/>
    <xdr:sp macro="" textlink="">
      <xdr:nvSpPr>
        <xdr:cNvPr id="477" name="テキスト ボックス 476"/>
        <xdr:cNvSpPr txBox="1"/>
      </xdr:nvSpPr>
      <xdr:spPr>
        <a:xfrm>
          <a:off x="9372111" y="161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51733</xdr:rowOff>
    </xdr:from>
    <xdr:to>
      <xdr:col>46</xdr:col>
      <xdr:colOff>38100</xdr:colOff>
      <xdr:row>95</xdr:row>
      <xdr:rowOff>153333</xdr:rowOff>
    </xdr:to>
    <xdr:sp macro="" textlink="">
      <xdr:nvSpPr>
        <xdr:cNvPr id="478" name="楕円 477"/>
        <xdr:cNvSpPr/>
      </xdr:nvSpPr>
      <xdr:spPr>
        <a:xfrm>
          <a:off x="8699500" y="163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169860</xdr:rowOff>
    </xdr:from>
    <xdr:ext cx="534377" cy="259045"/>
    <xdr:sp macro="" textlink="">
      <xdr:nvSpPr>
        <xdr:cNvPr id="479" name="テキスト ボックス 478"/>
        <xdr:cNvSpPr txBox="1"/>
      </xdr:nvSpPr>
      <xdr:spPr>
        <a:xfrm>
          <a:off x="8483111" y="161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146269</xdr:rowOff>
    </xdr:from>
    <xdr:to>
      <xdr:col>41</xdr:col>
      <xdr:colOff>101600</xdr:colOff>
      <xdr:row>97</xdr:row>
      <xdr:rowOff>76419</xdr:rowOff>
    </xdr:to>
    <xdr:sp macro="" textlink="">
      <xdr:nvSpPr>
        <xdr:cNvPr id="480" name="楕円 479"/>
        <xdr:cNvSpPr/>
      </xdr:nvSpPr>
      <xdr:spPr>
        <a:xfrm>
          <a:off x="7810500" y="166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92946</xdr:rowOff>
    </xdr:from>
    <xdr:ext cx="534377" cy="259045"/>
    <xdr:sp macro="" textlink="">
      <xdr:nvSpPr>
        <xdr:cNvPr id="481" name="テキスト ボックス 480"/>
        <xdr:cNvSpPr txBox="1"/>
      </xdr:nvSpPr>
      <xdr:spPr>
        <a:xfrm>
          <a:off x="7594111" y="163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121656</xdr:rowOff>
    </xdr:from>
    <xdr:to>
      <xdr:col>36</xdr:col>
      <xdr:colOff>165100</xdr:colOff>
      <xdr:row>98</xdr:row>
      <xdr:rowOff>51806</xdr:rowOff>
    </xdr:to>
    <xdr:sp macro="" textlink="">
      <xdr:nvSpPr>
        <xdr:cNvPr id="482" name="楕円 481"/>
        <xdr:cNvSpPr/>
      </xdr:nvSpPr>
      <xdr:spPr>
        <a:xfrm>
          <a:off x="6921500" y="167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42933</xdr:rowOff>
    </xdr:from>
    <xdr:ext cx="534377" cy="259045"/>
    <xdr:sp macro="" textlink="">
      <xdr:nvSpPr>
        <xdr:cNvPr id="483" name="テキスト ボックス 482"/>
        <xdr:cNvSpPr txBox="1"/>
      </xdr:nvSpPr>
      <xdr:spPr>
        <a:xfrm>
          <a:off x="6705111" y="168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158083</xdr:rowOff>
    </xdr:from>
    <xdr:to>
      <xdr:col>85</xdr:col>
      <xdr:colOff>127000</xdr:colOff>
      <xdr:row>38</xdr:row>
      <xdr:rowOff>169646</xdr:rowOff>
    </xdr:to>
    <xdr:cxnSp macro="">
      <xdr:nvCxnSpPr>
        <xdr:cNvPr id="512" name="直線コネクタ 511"/>
        <xdr:cNvCxnSpPr/>
      </xdr:nvCxnSpPr>
      <xdr:spPr>
        <a:xfrm>
          <a:off x="15481300" y="6673183"/>
          <a:ext cx="8382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158083</xdr:rowOff>
    </xdr:from>
    <xdr:to>
      <xdr:col>81</xdr:col>
      <xdr:colOff>50800</xdr:colOff>
      <xdr:row>39</xdr:row>
      <xdr:rowOff>34258</xdr:rowOff>
    </xdr:to>
    <xdr:cxnSp macro="">
      <xdr:nvCxnSpPr>
        <xdr:cNvPr id="515" name="直線コネクタ 514"/>
        <xdr:cNvCxnSpPr/>
      </xdr:nvCxnSpPr>
      <xdr:spPr>
        <a:xfrm flipV="1">
          <a:off x="14592300" y="66731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34258</xdr:rowOff>
    </xdr:from>
    <xdr:to>
      <xdr:col>76</xdr:col>
      <xdr:colOff>114300</xdr:colOff>
      <xdr:row>39</xdr:row>
      <xdr:rowOff>42031</xdr:rowOff>
    </xdr:to>
    <xdr:cxnSp macro="">
      <xdr:nvCxnSpPr>
        <xdr:cNvPr id="518" name="直線コネクタ 517"/>
        <xdr:cNvCxnSpPr/>
      </xdr:nvCxnSpPr>
      <xdr:spPr>
        <a:xfrm flipV="1">
          <a:off x="13703300" y="672080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42031</xdr:rowOff>
    </xdr:from>
    <xdr:to>
      <xdr:col>71</xdr:col>
      <xdr:colOff>177800</xdr:colOff>
      <xdr:row>39</xdr:row>
      <xdr:rowOff>44450</xdr:rowOff>
    </xdr:to>
    <xdr:cxnSp macro="">
      <xdr:nvCxnSpPr>
        <xdr:cNvPr id="521" name="直線コネクタ 520"/>
        <xdr:cNvCxnSpPr/>
      </xdr:nvCxnSpPr>
      <xdr:spPr>
        <a:xfrm flipV="1">
          <a:off x="12814300" y="6728581"/>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118846</xdr:rowOff>
    </xdr:from>
    <xdr:to>
      <xdr:col>85</xdr:col>
      <xdr:colOff>177800</xdr:colOff>
      <xdr:row>39</xdr:row>
      <xdr:rowOff>48996</xdr:rowOff>
    </xdr:to>
    <xdr:sp macro="" textlink="">
      <xdr:nvSpPr>
        <xdr:cNvPr id="531" name="楕円 530"/>
        <xdr:cNvSpPr/>
      </xdr:nvSpPr>
      <xdr:spPr>
        <a:xfrm>
          <a:off x="162687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33773</xdr:rowOff>
    </xdr:from>
    <xdr:ext cx="469744" cy="259045"/>
    <xdr:sp macro="" textlink="">
      <xdr:nvSpPr>
        <xdr:cNvPr id="532" name="災害復旧事業費該当値テキスト"/>
        <xdr:cNvSpPr txBox="1"/>
      </xdr:nvSpPr>
      <xdr:spPr>
        <a:xfrm>
          <a:off x="16370300" y="65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107283</xdr:rowOff>
    </xdr:from>
    <xdr:to>
      <xdr:col>81</xdr:col>
      <xdr:colOff>101600</xdr:colOff>
      <xdr:row>39</xdr:row>
      <xdr:rowOff>37433</xdr:rowOff>
    </xdr:to>
    <xdr:sp macro="" textlink="">
      <xdr:nvSpPr>
        <xdr:cNvPr id="533" name="楕円 532"/>
        <xdr:cNvSpPr/>
      </xdr:nvSpPr>
      <xdr:spPr>
        <a:xfrm>
          <a:off x="15430500" y="66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28560</xdr:rowOff>
    </xdr:from>
    <xdr:ext cx="469744" cy="259045"/>
    <xdr:sp macro="" textlink="">
      <xdr:nvSpPr>
        <xdr:cNvPr id="534" name="テキスト ボックス 533"/>
        <xdr:cNvSpPr txBox="1"/>
      </xdr:nvSpPr>
      <xdr:spPr>
        <a:xfrm>
          <a:off x="15246428" y="67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154908</xdr:rowOff>
    </xdr:from>
    <xdr:to>
      <xdr:col>76</xdr:col>
      <xdr:colOff>165100</xdr:colOff>
      <xdr:row>39</xdr:row>
      <xdr:rowOff>85058</xdr:rowOff>
    </xdr:to>
    <xdr:sp macro="" textlink="">
      <xdr:nvSpPr>
        <xdr:cNvPr id="535" name="楕円 534"/>
        <xdr:cNvSpPr/>
      </xdr:nvSpPr>
      <xdr:spPr>
        <a:xfrm>
          <a:off x="14541500" y="66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76185</xdr:rowOff>
    </xdr:from>
    <xdr:ext cx="378565" cy="259045"/>
    <xdr:sp macro="" textlink="">
      <xdr:nvSpPr>
        <xdr:cNvPr id="536" name="テキスト ボックス 535"/>
        <xdr:cNvSpPr txBox="1"/>
      </xdr:nvSpPr>
      <xdr:spPr>
        <a:xfrm>
          <a:off x="14403017" y="676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162681</xdr:rowOff>
    </xdr:from>
    <xdr:to>
      <xdr:col>72</xdr:col>
      <xdr:colOff>38100</xdr:colOff>
      <xdr:row>39</xdr:row>
      <xdr:rowOff>92831</xdr:rowOff>
    </xdr:to>
    <xdr:sp macro="" textlink="">
      <xdr:nvSpPr>
        <xdr:cNvPr id="537" name="楕円 536"/>
        <xdr:cNvSpPr/>
      </xdr:nvSpPr>
      <xdr:spPr>
        <a:xfrm>
          <a:off x="136525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83958</xdr:rowOff>
    </xdr:from>
    <xdr:ext cx="378565" cy="259045"/>
    <xdr:sp macro="" textlink="">
      <xdr:nvSpPr>
        <xdr:cNvPr id="538" name="テキスト ボックス 537"/>
        <xdr:cNvSpPr txBox="1"/>
      </xdr:nvSpPr>
      <xdr:spPr>
        <a:xfrm>
          <a:off x="13514017" y="677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9" name="楕円 53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0" name="テキスト ボックス 53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144588</xdr:rowOff>
    </xdr:from>
    <xdr:to>
      <xdr:col>85</xdr:col>
      <xdr:colOff>127000</xdr:colOff>
      <xdr:row>78</xdr:row>
      <xdr:rowOff>146101</xdr:rowOff>
    </xdr:to>
    <xdr:cxnSp macro="">
      <xdr:nvCxnSpPr>
        <xdr:cNvPr id="621" name="直線コネクタ 620"/>
        <xdr:cNvCxnSpPr/>
      </xdr:nvCxnSpPr>
      <xdr:spPr>
        <a:xfrm>
          <a:off x="15481300" y="13517688"/>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129282</xdr:rowOff>
    </xdr:from>
    <xdr:to>
      <xdr:col>81</xdr:col>
      <xdr:colOff>50800</xdr:colOff>
      <xdr:row>78</xdr:row>
      <xdr:rowOff>144588</xdr:rowOff>
    </xdr:to>
    <xdr:cxnSp macro="">
      <xdr:nvCxnSpPr>
        <xdr:cNvPr id="624" name="直線コネクタ 623"/>
        <xdr:cNvCxnSpPr/>
      </xdr:nvCxnSpPr>
      <xdr:spPr>
        <a:xfrm>
          <a:off x="14592300" y="13502382"/>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113269</xdr:rowOff>
    </xdr:from>
    <xdr:to>
      <xdr:col>76</xdr:col>
      <xdr:colOff>114300</xdr:colOff>
      <xdr:row>78</xdr:row>
      <xdr:rowOff>129282</xdr:rowOff>
    </xdr:to>
    <xdr:cxnSp macro="">
      <xdr:nvCxnSpPr>
        <xdr:cNvPr id="627" name="直線コネクタ 626"/>
        <xdr:cNvCxnSpPr/>
      </xdr:nvCxnSpPr>
      <xdr:spPr>
        <a:xfrm>
          <a:off x="13703300" y="13486369"/>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113269</xdr:rowOff>
    </xdr:from>
    <xdr:to>
      <xdr:col>71</xdr:col>
      <xdr:colOff>177800</xdr:colOff>
      <xdr:row>78</xdr:row>
      <xdr:rowOff>115381</xdr:rowOff>
    </xdr:to>
    <xdr:cxnSp macro="">
      <xdr:nvCxnSpPr>
        <xdr:cNvPr id="630" name="直線コネクタ 629"/>
        <xdr:cNvCxnSpPr/>
      </xdr:nvCxnSpPr>
      <xdr:spPr>
        <a:xfrm flipV="1">
          <a:off x="12814300" y="1348636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95301</xdr:rowOff>
    </xdr:from>
    <xdr:to>
      <xdr:col>85</xdr:col>
      <xdr:colOff>177800</xdr:colOff>
      <xdr:row>79</xdr:row>
      <xdr:rowOff>25451</xdr:rowOff>
    </xdr:to>
    <xdr:sp macro="" textlink="">
      <xdr:nvSpPr>
        <xdr:cNvPr id="640" name="楕円 639"/>
        <xdr:cNvSpPr/>
      </xdr:nvSpPr>
      <xdr:spPr>
        <a:xfrm>
          <a:off x="162687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73728</xdr:rowOff>
    </xdr:from>
    <xdr:ext cx="534377" cy="259045"/>
    <xdr:sp macro="" textlink="">
      <xdr:nvSpPr>
        <xdr:cNvPr id="641" name="公債費該当値テキスト"/>
        <xdr:cNvSpPr txBox="1"/>
      </xdr:nvSpPr>
      <xdr:spPr>
        <a:xfrm>
          <a:off x="16370300" y="134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93788</xdr:rowOff>
    </xdr:from>
    <xdr:to>
      <xdr:col>81</xdr:col>
      <xdr:colOff>101600</xdr:colOff>
      <xdr:row>79</xdr:row>
      <xdr:rowOff>23938</xdr:rowOff>
    </xdr:to>
    <xdr:sp macro="" textlink="">
      <xdr:nvSpPr>
        <xdr:cNvPr id="642" name="楕円 641"/>
        <xdr:cNvSpPr/>
      </xdr:nvSpPr>
      <xdr:spPr>
        <a:xfrm>
          <a:off x="15430500" y="13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15065</xdr:rowOff>
    </xdr:from>
    <xdr:ext cx="534377" cy="259045"/>
    <xdr:sp macro="" textlink="">
      <xdr:nvSpPr>
        <xdr:cNvPr id="643" name="テキスト ボックス 642"/>
        <xdr:cNvSpPr txBox="1"/>
      </xdr:nvSpPr>
      <xdr:spPr>
        <a:xfrm>
          <a:off x="15214111" y="135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78482</xdr:rowOff>
    </xdr:from>
    <xdr:to>
      <xdr:col>76</xdr:col>
      <xdr:colOff>165100</xdr:colOff>
      <xdr:row>79</xdr:row>
      <xdr:rowOff>8632</xdr:rowOff>
    </xdr:to>
    <xdr:sp macro="" textlink="">
      <xdr:nvSpPr>
        <xdr:cNvPr id="644" name="楕円 643"/>
        <xdr:cNvSpPr/>
      </xdr:nvSpPr>
      <xdr:spPr>
        <a:xfrm>
          <a:off x="14541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171209</xdr:rowOff>
    </xdr:from>
    <xdr:ext cx="534377" cy="259045"/>
    <xdr:sp macro="" textlink="">
      <xdr:nvSpPr>
        <xdr:cNvPr id="645" name="テキスト ボックス 644"/>
        <xdr:cNvSpPr txBox="1"/>
      </xdr:nvSpPr>
      <xdr:spPr>
        <a:xfrm>
          <a:off x="14325111" y="13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62469</xdr:rowOff>
    </xdr:from>
    <xdr:to>
      <xdr:col>72</xdr:col>
      <xdr:colOff>38100</xdr:colOff>
      <xdr:row>78</xdr:row>
      <xdr:rowOff>164069</xdr:rowOff>
    </xdr:to>
    <xdr:sp macro="" textlink="">
      <xdr:nvSpPr>
        <xdr:cNvPr id="646" name="楕円 645"/>
        <xdr:cNvSpPr/>
      </xdr:nvSpPr>
      <xdr:spPr>
        <a:xfrm>
          <a:off x="13652500" y="134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155196</xdr:rowOff>
    </xdr:from>
    <xdr:ext cx="534377" cy="259045"/>
    <xdr:sp macro="" textlink="">
      <xdr:nvSpPr>
        <xdr:cNvPr id="647" name="テキスト ボックス 646"/>
        <xdr:cNvSpPr txBox="1"/>
      </xdr:nvSpPr>
      <xdr:spPr>
        <a:xfrm>
          <a:off x="13436111" y="135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64581</xdr:rowOff>
    </xdr:from>
    <xdr:to>
      <xdr:col>67</xdr:col>
      <xdr:colOff>101600</xdr:colOff>
      <xdr:row>78</xdr:row>
      <xdr:rowOff>166181</xdr:rowOff>
    </xdr:to>
    <xdr:sp macro="" textlink="">
      <xdr:nvSpPr>
        <xdr:cNvPr id="648" name="楕円 647"/>
        <xdr:cNvSpPr/>
      </xdr:nvSpPr>
      <xdr:spPr>
        <a:xfrm>
          <a:off x="12763500" y="13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157308</xdr:rowOff>
    </xdr:from>
    <xdr:ext cx="534377" cy="259045"/>
    <xdr:sp macro="" textlink="">
      <xdr:nvSpPr>
        <xdr:cNvPr id="649" name="テキスト ボックス 648"/>
        <xdr:cNvSpPr txBox="1"/>
      </xdr:nvSpPr>
      <xdr:spPr>
        <a:xfrm>
          <a:off x="12547111" y="135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152451</xdr:rowOff>
    </xdr:from>
    <xdr:to>
      <xdr:col>85</xdr:col>
      <xdr:colOff>127000</xdr:colOff>
      <xdr:row>98</xdr:row>
      <xdr:rowOff>47828</xdr:rowOff>
    </xdr:to>
    <xdr:cxnSp macro="">
      <xdr:nvCxnSpPr>
        <xdr:cNvPr id="678" name="直線コネクタ 677"/>
        <xdr:cNvCxnSpPr/>
      </xdr:nvCxnSpPr>
      <xdr:spPr>
        <a:xfrm flipV="1">
          <a:off x="15481300" y="16783101"/>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143090</xdr:rowOff>
    </xdr:from>
    <xdr:to>
      <xdr:col>81</xdr:col>
      <xdr:colOff>50800</xdr:colOff>
      <xdr:row>98</xdr:row>
      <xdr:rowOff>47828</xdr:rowOff>
    </xdr:to>
    <xdr:cxnSp macro="">
      <xdr:nvCxnSpPr>
        <xdr:cNvPr id="681" name="直線コネクタ 680"/>
        <xdr:cNvCxnSpPr/>
      </xdr:nvCxnSpPr>
      <xdr:spPr>
        <a:xfrm>
          <a:off x="14592300" y="16773740"/>
          <a:ext cx="8890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143090</xdr:rowOff>
    </xdr:from>
    <xdr:to>
      <xdr:col>76</xdr:col>
      <xdr:colOff>114300</xdr:colOff>
      <xdr:row>98</xdr:row>
      <xdr:rowOff>122720</xdr:rowOff>
    </xdr:to>
    <xdr:cxnSp macro="">
      <xdr:nvCxnSpPr>
        <xdr:cNvPr id="684" name="直線コネクタ 683"/>
        <xdr:cNvCxnSpPr/>
      </xdr:nvCxnSpPr>
      <xdr:spPr>
        <a:xfrm flipV="1">
          <a:off x="13703300" y="16773740"/>
          <a:ext cx="889000" cy="15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107417</xdr:rowOff>
    </xdr:from>
    <xdr:to>
      <xdr:col>71</xdr:col>
      <xdr:colOff>177800</xdr:colOff>
      <xdr:row>98</xdr:row>
      <xdr:rowOff>122720</xdr:rowOff>
    </xdr:to>
    <xdr:cxnSp macro="">
      <xdr:nvCxnSpPr>
        <xdr:cNvPr id="687" name="直線コネクタ 686"/>
        <xdr:cNvCxnSpPr/>
      </xdr:nvCxnSpPr>
      <xdr:spPr>
        <a:xfrm>
          <a:off x="12814300" y="1690951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101651</xdr:rowOff>
    </xdr:from>
    <xdr:to>
      <xdr:col>85</xdr:col>
      <xdr:colOff>177800</xdr:colOff>
      <xdr:row>98</xdr:row>
      <xdr:rowOff>31801</xdr:rowOff>
    </xdr:to>
    <xdr:sp macro="" textlink="">
      <xdr:nvSpPr>
        <xdr:cNvPr id="697" name="楕円 696"/>
        <xdr:cNvSpPr/>
      </xdr:nvSpPr>
      <xdr:spPr>
        <a:xfrm>
          <a:off x="16268700" y="167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80078</xdr:rowOff>
    </xdr:from>
    <xdr:ext cx="534377" cy="259045"/>
    <xdr:sp macro="" textlink="">
      <xdr:nvSpPr>
        <xdr:cNvPr id="698" name="積立金該当値テキスト"/>
        <xdr:cNvSpPr txBox="1"/>
      </xdr:nvSpPr>
      <xdr:spPr>
        <a:xfrm>
          <a:off x="16370300" y="167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168478</xdr:rowOff>
    </xdr:from>
    <xdr:to>
      <xdr:col>81</xdr:col>
      <xdr:colOff>101600</xdr:colOff>
      <xdr:row>98</xdr:row>
      <xdr:rowOff>98628</xdr:rowOff>
    </xdr:to>
    <xdr:sp macro="" textlink="">
      <xdr:nvSpPr>
        <xdr:cNvPr id="699" name="楕円 698"/>
        <xdr:cNvSpPr/>
      </xdr:nvSpPr>
      <xdr:spPr>
        <a:xfrm>
          <a:off x="15430500" y="16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89755</xdr:rowOff>
    </xdr:from>
    <xdr:ext cx="534377" cy="259045"/>
    <xdr:sp macro="" textlink="">
      <xdr:nvSpPr>
        <xdr:cNvPr id="700" name="テキスト ボックス 699"/>
        <xdr:cNvSpPr txBox="1"/>
      </xdr:nvSpPr>
      <xdr:spPr>
        <a:xfrm>
          <a:off x="15214111" y="168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92290</xdr:rowOff>
    </xdr:from>
    <xdr:to>
      <xdr:col>76</xdr:col>
      <xdr:colOff>165100</xdr:colOff>
      <xdr:row>98</xdr:row>
      <xdr:rowOff>22440</xdr:rowOff>
    </xdr:to>
    <xdr:sp macro="" textlink="">
      <xdr:nvSpPr>
        <xdr:cNvPr id="701" name="楕円 700"/>
        <xdr:cNvSpPr/>
      </xdr:nvSpPr>
      <xdr:spPr>
        <a:xfrm>
          <a:off x="14541500" y="167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38967</xdr:rowOff>
    </xdr:from>
    <xdr:ext cx="534377" cy="259045"/>
    <xdr:sp macro="" textlink="">
      <xdr:nvSpPr>
        <xdr:cNvPr id="702" name="テキスト ボックス 701"/>
        <xdr:cNvSpPr txBox="1"/>
      </xdr:nvSpPr>
      <xdr:spPr>
        <a:xfrm>
          <a:off x="14325111" y="1649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71920</xdr:rowOff>
    </xdr:from>
    <xdr:to>
      <xdr:col>72</xdr:col>
      <xdr:colOff>38100</xdr:colOff>
      <xdr:row>99</xdr:row>
      <xdr:rowOff>2070</xdr:rowOff>
    </xdr:to>
    <xdr:sp macro="" textlink="">
      <xdr:nvSpPr>
        <xdr:cNvPr id="703" name="楕円 702"/>
        <xdr:cNvSpPr/>
      </xdr:nvSpPr>
      <xdr:spPr>
        <a:xfrm>
          <a:off x="13652500" y="168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164647</xdr:rowOff>
    </xdr:from>
    <xdr:ext cx="469744" cy="259045"/>
    <xdr:sp macro="" textlink="">
      <xdr:nvSpPr>
        <xdr:cNvPr id="704" name="テキスト ボックス 703"/>
        <xdr:cNvSpPr txBox="1"/>
      </xdr:nvSpPr>
      <xdr:spPr>
        <a:xfrm>
          <a:off x="13468428" y="169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56617</xdr:rowOff>
    </xdr:from>
    <xdr:to>
      <xdr:col>67</xdr:col>
      <xdr:colOff>101600</xdr:colOff>
      <xdr:row>98</xdr:row>
      <xdr:rowOff>158217</xdr:rowOff>
    </xdr:to>
    <xdr:sp macro="" textlink="">
      <xdr:nvSpPr>
        <xdr:cNvPr id="705" name="楕円 704"/>
        <xdr:cNvSpPr/>
      </xdr:nvSpPr>
      <xdr:spPr>
        <a:xfrm>
          <a:off x="12763500" y="168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149344</xdr:rowOff>
    </xdr:from>
    <xdr:ext cx="469744" cy="259045"/>
    <xdr:sp macro="" textlink="">
      <xdr:nvSpPr>
        <xdr:cNvPr id="706" name="テキスト ボックス 705"/>
        <xdr:cNvSpPr txBox="1"/>
      </xdr:nvSpPr>
      <xdr:spPr>
        <a:xfrm>
          <a:off x="12579428" y="1695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49631</xdr:rowOff>
    </xdr:from>
    <xdr:to>
      <xdr:col>116</xdr:col>
      <xdr:colOff>63500</xdr:colOff>
      <xdr:row>37</xdr:row>
      <xdr:rowOff>99434</xdr:rowOff>
    </xdr:to>
    <xdr:cxnSp macro="">
      <xdr:nvCxnSpPr>
        <xdr:cNvPr id="737" name="直線コネクタ 736"/>
        <xdr:cNvCxnSpPr/>
      </xdr:nvCxnSpPr>
      <xdr:spPr>
        <a:xfrm flipV="1">
          <a:off x="21323300" y="6393281"/>
          <a:ext cx="8382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99434</xdr:rowOff>
    </xdr:from>
    <xdr:to>
      <xdr:col>111</xdr:col>
      <xdr:colOff>177800</xdr:colOff>
      <xdr:row>37</xdr:row>
      <xdr:rowOff>125266</xdr:rowOff>
    </xdr:to>
    <xdr:cxnSp macro="">
      <xdr:nvCxnSpPr>
        <xdr:cNvPr id="740" name="直線コネクタ 739"/>
        <xdr:cNvCxnSpPr/>
      </xdr:nvCxnSpPr>
      <xdr:spPr>
        <a:xfrm flipV="1">
          <a:off x="20434300" y="644308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33200</xdr:rowOff>
    </xdr:from>
    <xdr:ext cx="469744" cy="259045"/>
    <xdr:sp macro="" textlink="">
      <xdr:nvSpPr>
        <xdr:cNvPr id="742" name="テキスト ボックス 741"/>
        <xdr:cNvSpPr txBox="1"/>
      </xdr:nvSpPr>
      <xdr:spPr>
        <a:xfrm>
          <a:off x="21088428" y="67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76541</xdr:rowOff>
    </xdr:from>
    <xdr:to>
      <xdr:col>107</xdr:col>
      <xdr:colOff>50800</xdr:colOff>
      <xdr:row>37</xdr:row>
      <xdr:rowOff>125266</xdr:rowOff>
    </xdr:to>
    <xdr:cxnSp macro="">
      <xdr:nvCxnSpPr>
        <xdr:cNvPr id="743" name="直線コネクタ 742"/>
        <xdr:cNvCxnSpPr/>
      </xdr:nvCxnSpPr>
      <xdr:spPr>
        <a:xfrm>
          <a:off x="19545300" y="6420191"/>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45610</xdr:rowOff>
    </xdr:from>
    <xdr:ext cx="469744" cy="259045"/>
    <xdr:sp macro="" textlink="">
      <xdr:nvSpPr>
        <xdr:cNvPr id="745" name="テキスト ボックス 744"/>
        <xdr:cNvSpPr txBox="1"/>
      </xdr:nvSpPr>
      <xdr:spPr>
        <a:xfrm>
          <a:off x="20199428" y="673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16387</xdr:rowOff>
    </xdr:from>
    <xdr:to>
      <xdr:col>102</xdr:col>
      <xdr:colOff>114300</xdr:colOff>
      <xdr:row>37</xdr:row>
      <xdr:rowOff>76541</xdr:rowOff>
    </xdr:to>
    <xdr:cxnSp macro="">
      <xdr:nvCxnSpPr>
        <xdr:cNvPr id="746" name="直線コネクタ 745"/>
        <xdr:cNvCxnSpPr/>
      </xdr:nvCxnSpPr>
      <xdr:spPr>
        <a:xfrm>
          <a:off x="18656300" y="6360037"/>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23436</xdr:rowOff>
    </xdr:from>
    <xdr:ext cx="469744" cy="259045"/>
    <xdr:sp macro="" textlink="">
      <xdr:nvSpPr>
        <xdr:cNvPr id="748" name="テキスト ボックス 747"/>
        <xdr:cNvSpPr txBox="1"/>
      </xdr:nvSpPr>
      <xdr:spPr>
        <a:xfrm>
          <a:off x="19310428" y="67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xdr:cNvSpPr txBox="1"/>
      </xdr:nvSpPr>
      <xdr:spPr>
        <a:xfrm>
          <a:off x="18421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170281</xdr:rowOff>
    </xdr:from>
    <xdr:to>
      <xdr:col>116</xdr:col>
      <xdr:colOff>114300</xdr:colOff>
      <xdr:row>37</xdr:row>
      <xdr:rowOff>100431</xdr:rowOff>
    </xdr:to>
    <xdr:sp macro="" textlink="">
      <xdr:nvSpPr>
        <xdr:cNvPr id="756" name="楕円 755"/>
        <xdr:cNvSpPr/>
      </xdr:nvSpPr>
      <xdr:spPr>
        <a:xfrm>
          <a:off x="221107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21708</xdr:rowOff>
    </xdr:from>
    <xdr:ext cx="534377" cy="259045"/>
    <xdr:sp macro="" textlink="">
      <xdr:nvSpPr>
        <xdr:cNvPr id="757" name="投資及び出資金該当値テキスト"/>
        <xdr:cNvSpPr txBox="1"/>
      </xdr:nvSpPr>
      <xdr:spPr>
        <a:xfrm>
          <a:off x="22212300"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48634</xdr:rowOff>
    </xdr:from>
    <xdr:to>
      <xdr:col>112</xdr:col>
      <xdr:colOff>38100</xdr:colOff>
      <xdr:row>37</xdr:row>
      <xdr:rowOff>150234</xdr:rowOff>
    </xdr:to>
    <xdr:sp macro="" textlink="">
      <xdr:nvSpPr>
        <xdr:cNvPr id="758" name="楕円 757"/>
        <xdr:cNvSpPr/>
      </xdr:nvSpPr>
      <xdr:spPr>
        <a:xfrm>
          <a:off x="21272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166761</xdr:rowOff>
    </xdr:from>
    <xdr:ext cx="534377" cy="259045"/>
    <xdr:sp macro="" textlink="">
      <xdr:nvSpPr>
        <xdr:cNvPr id="759" name="テキスト ボックス 758"/>
        <xdr:cNvSpPr txBox="1"/>
      </xdr:nvSpPr>
      <xdr:spPr>
        <a:xfrm>
          <a:off x="21056111" y="61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74466</xdr:rowOff>
    </xdr:from>
    <xdr:to>
      <xdr:col>107</xdr:col>
      <xdr:colOff>101600</xdr:colOff>
      <xdr:row>38</xdr:row>
      <xdr:rowOff>4615</xdr:rowOff>
    </xdr:to>
    <xdr:sp macro="" textlink="">
      <xdr:nvSpPr>
        <xdr:cNvPr id="760" name="楕円 759"/>
        <xdr:cNvSpPr/>
      </xdr:nvSpPr>
      <xdr:spPr>
        <a:xfrm>
          <a:off x="20383500" y="64181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21143</xdr:rowOff>
    </xdr:from>
    <xdr:ext cx="469744" cy="259045"/>
    <xdr:sp macro="" textlink="">
      <xdr:nvSpPr>
        <xdr:cNvPr id="761" name="テキスト ボックス 760"/>
        <xdr:cNvSpPr txBox="1"/>
      </xdr:nvSpPr>
      <xdr:spPr>
        <a:xfrm>
          <a:off x="20199428" y="61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25741</xdr:rowOff>
    </xdr:from>
    <xdr:to>
      <xdr:col>102</xdr:col>
      <xdr:colOff>165100</xdr:colOff>
      <xdr:row>37</xdr:row>
      <xdr:rowOff>127341</xdr:rowOff>
    </xdr:to>
    <xdr:sp macro="" textlink="">
      <xdr:nvSpPr>
        <xdr:cNvPr id="762" name="楕円 761"/>
        <xdr:cNvSpPr/>
      </xdr:nvSpPr>
      <xdr:spPr>
        <a:xfrm>
          <a:off x="19494500" y="63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143868</xdr:rowOff>
    </xdr:from>
    <xdr:ext cx="534377" cy="259045"/>
    <xdr:sp macro="" textlink="">
      <xdr:nvSpPr>
        <xdr:cNvPr id="763" name="テキスト ボックス 762"/>
        <xdr:cNvSpPr txBox="1"/>
      </xdr:nvSpPr>
      <xdr:spPr>
        <a:xfrm>
          <a:off x="19278111" y="61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137037</xdr:rowOff>
    </xdr:from>
    <xdr:to>
      <xdr:col>98</xdr:col>
      <xdr:colOff>38100</xdr:colOff>
      <xdr:row>37</xdr:row>
      <xdr:rowOff>67187</xdr:rowOff>
    </xdr:to>
    <xdr:sp macro="" textlink="">
      <xdr:nvSpPr>
        <xdr:cNvPr id="764" name="楕円 763"/>
        <xdr:cNvSpPr/>
      </xdr:nvSpPr>
      <xdr:spPr>
        <a:xfrm>
          <a:off x="18605500" y="63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83714</xdr:rowOff>
    </xdr:from>
    <xdr:ext cx="534377" cy="259045"/>
    <xdr:sp macro="" textlink="">
      <xdr:nvSpPr>
        <xdr:cNvPr id="765" name="テキスト ボックス 764"/>
        <xdr:cNvSpPr txBox="1"/>
      </xdr:nvSpPr>
      <xdr:spPr>
        <a:xfrm>
          <a:off x="18389111" y="6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108383</xdr:rowOff>
    </xdr:from>
    <xdr:to>
      <xdr:col>116</xdr:col>
      <xdr:colOff>63500</xdr:colOff>
      <xdr:row>76</xdr:row>
      <xdr:rowOff>146115</xdr:rowOff>
    </xdr:to>
    <xdr:cxnSp macro="">
      <xdr:nvCxnSpPr>
        <xdr:cNvPr id="856" name="直線コネクタ 855"/>
        <xdr:cNvCxnSpPr/>
      </xdr:nvCxnSpPr>
      <xdr:spPr>
        <a:xfrm flipV="1">
          <a:off x="21323300" y="13138583"/>
          <a:ext cx="838200" cy="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146115</xdr:rowOff>
    </xdr:from>
    <xdr:to>
      <xdr:col>111</xdr:col>
      <xdr:colOff>177800</xdr:colOff>
      <xdr:row>77</xdr:row>
      <xdr:rowOff>7012</xdr:rowOff>
    </xdr:to>
    <xdr:cxnSp macro="">
      <xdr:nvCxnSpPr>
        <xdr:cNvPr id="859" name="直線コネクタ 858"/>
        <xdr:cNvCxnSpPr/>
      </xdr:nvCxnSpPr>
      <xdr:spPr>
        <a:xfrm flipV="1">
          <a:off x="20434300" y="1317631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7012</xdr:rowOff>
    </xdr:from>
    <xdr:to>
      <xdr:col>107</xdr:col>
      <xdr:colOff>50800</xdr:colOff>
      <xdr:row>77</xdr:row>
      <xdr:rowOff>30643</xdr:rowOff>
    </xdr:to>
    <xdr:cxnSp macro="">
      <xdr:nvCxnSpPr>
        <xdr:cNvPr id="862" name="直線コネクタ 861"/>
        <xdr:cNvCxnSpPr/>
      </xdr:nvCxnSpPr>
      <xdr:spPr>
        <a:xfrm flipV="1">
          <a:off x="19545300" y="13208662"/>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30643</xdr:rowOff>
    </xdr:from>
    <xdr:to>
      <xdr:col>102</xdr:col>
      <xdr:colOff>114300</xdr:colOff>
      <xdr:row>77</xdr:row>
      <xdr:rowOff>55204</xdr:rowOff>
    </xdr:to>
    <xdr:cxnSp macro="">
      <xdr:nvCxnSpPr>
        <xdr:cNvPr id="865" name="直線コネクタ 864"/>
        <xdr:cNvCxnSpPr/>
      </xdr:nvCxnSpPr>
      <xdr:spPr>
        <a:xfrm flipV="1">
          <a:off x="18656300" y="1323229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57583</xdr:rowOff>
    </xdr:from>
    <xdr:to>
      <xdr:col>116</xdr:col>
      <xdr:colOff>114300</xdr:colOff>
      <xdr:row>76</xdr:row>
      <xdr:rowOff>159183</xdr:rowOff>
    </xdr:to>
    <xdr:sp macro="" textlink="">
      <xdr:nvSpPr>
        <xdr:cNvPr id="875" name="楕円 874"/>
        <xdr:cNvSpPr/>
      </xdr:nvSpPr>
      <xdr:spPr>
        <a:xfrm>
          <a:off x="221107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80459</xdr:rowOff>
    </xdr:from>
    <xdr:ext cx="534377" cy="259045"/>
    <xdr:sp macro="" textlink="">
      <xdr:nvSpPr>
        <xdr:cNvPr id="876" name="繰出金該当値テキスト"/>
        <xdr:cNvSpPr txBox="1"/>
      </xdr:nvSpPr>
      <xdr:spPr>
        <a:xfrm>
          <a:off x="22212300" y="129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95315</xdr:rowOff>
    </xdr:from>
    <xdr:to>
      <xdr:col>112</xdr:col>
      <xdr:colOff>38100</xdr:colOff>
      <xdr:row>77</xdr:row>
      <xdr:rowOff>25465</xdr:rowOff>
    </xdr:to>
    <xdr:sp macro="" textlink="">
      <xdr:nvSpPr>
        <xdr:cNvPr id="877" name="楕円 876"/>
        <xdr:cNvSpPr/>
      </xdr:nvSpPr>
      <xdr:spPr>
        <a:xfrm>
          <a:off x="21272500" y="131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16592</xdr:rowOff>
    </xdr:from>
    <xdr:ext cx="534377" cy="259045"/>
    <xdr:sp macro="" textlink="">
      <xdr:nvSpPr>
        <xdr:cNvPr id="878" name="テキスト ボックス 877"/>
        <xdr:cNvSpPr txBox="1"/>
      </xdr:nvSpPr>
      <xdr:spPr>
        <a:xfrm>
          <a:off x="21056111" y="132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127662</xdr:rowOff>
    </xdr:from>
    <xdr:to>
      <xdr:col>107</xdr:col>
      <xdr:colOff>101600</xdr:colOff>
      <xdr:row>77</xdr:row>
      <xdr:rowOff>57812</xdr:rowOff>
    </xdr:to>
    <xdr:sp macro="" textlink="">
      <xdr:nvSpPr>
        <xdr:cNvPr id="879" name="楕円 878"/>
        <xdr:cNvSpPr/>
      </xdr:nvSpPr>
      <xdr:spPr>
        <a:xfrm>
          <a:off x="20383500" y="13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48939</xdr:rowOff>
    </xdr:from>
    <xdr:ext cx="534377" cy="259045"/>
    <xdr:sp macro="" textlink="">
      <xdr:nvSpPr>
        <xdr:cNvPr id="880" name="テキスト ボックス 879"/>
        <xdr:cNvSpPr txBox="1"/>
      </xdr:nvSpPr>
      <xdr:spPr>
        <a:xfrm>
          <a:off x="20167111" y="132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151293</xdr:rowOff>
    </xdr:from>
    <xdr:to>
      <xdr:col>102</xdr:col>
      <xdr:colOff>165100</xdr:colOff>
      <xdr:row>77</xdr:row>
      <xdr:rowOff>81443</xdr:rowOff>
    </xdr:to>
    <xdr:sp macro="" textlink="">
      <xdr:nvSpPr>
        <xdr:cNvPr id="881" name="楕円 880"/>
        <xdr:cNvSpPr/>
      </xdr:nvSpPr>
      <xdr:spPr>
        <a:xfrm>
          <a:off x="19494500" y="131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72570</xdr:rowOff>
    </xdr:from>
    <xdr:ext cx="534377" cy="259045"/>
    <xdr:sp macro="" textlink="">
      <xdr:nvSpPr>
        <xdr:cNvPr id="882" name="テキスト ボックス 881"/>
        <xdr:cNvSpPr txBox="1"/>
      </xdr:nvSpPr>
      <xdr:spPr>
        <a:xfrm>
          <a:off x="19278111" y="132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4404</xdr:rowOff>
    </xdr:from>
    <xdr:to>
      <xdr:col>98</xdr:col>
      <xdr:colOff>38100</xdr:colOff>
      <xdr:row>77</xdr:row>
      <xdr:rowOff>106004</xdr:rowOff>
    </xdr:to>
    <xdr:sp macro="" textlink="">
      <xdr:nvSpPr>
        <xdr:cNvPr id="883" name="楕円 882"/>
        <xdr:cNvSpPr/>
      </xdr:nvSpPr>
      <xdr:spPr>
        <a:xfrm>
          <a:off x="18605500" y="13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97131</xdr:rowOff>
    </xdr:from>
    <xdr:ext cx="534377" cy="259045"/>
    <xdr:sp macro="" textlink="">
      <xdr:nvSpPr>
        <xdr:cNvPr id="884" name="テキスト ボックス 883"/>
        <xdr:cNvSpPr txBox="1"/>
      </xdr:nvSpPr>
      <xdr:spPr>
        <a:xfrm>
          <a:off x="18389111" y="132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623,676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性質別歳出決算のうち、構成割合が大きいものは、人件費、物件費、扶助費、補助費等、普通建設事業費、繰出金である。、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消防業務、廃棄物処理施設を単独で運営していることが類似団体内平均値と比較して高い要因となっている。物件費も人件費と同様に消防業務、廃棄物処理施設を単独で運営していることや観光地という土地柄、観光プロモーションに係る民間委託等が多いことが類似団体内平均値よりも高い要因となっている。扶助費は類似団体内平均値を下回っているが、新型コロナウイルス感染症に対応する子育て世帯への臨時特別給付事業や住居確保給付金等の社会保障費や生活保護費が増加した。補助費等は、新型コロナウイルス感染症に係る特別定額給付金等の臨時経済対策事業により一時的に増加したが、他団体と比較して一部事務組合等の組織に加入している数が少ないことから類似団体内平均値を下回って推移している。普通建設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公共施設整備に係る継続費事業（南熱海支所・消防署南熱海出張所改築工事、認定こども園開設事業、旧日向別邸保存修理工事）により増加していたが、整備最終年となったことから、類似団体内平均値を下回るまで減少した。繰出金は、高齢化に伴い、後期高齢者医療事業特別会計の被保険者数が増加していることや介護保険事業特別会計においては低所得者軽減分の繰出金が増加したことにより給付費等が伸び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36,036
35,378
61.78
23,071,166
22,474,799
454,729
10,224,597
17,067,546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85796</xdr:rowOff>
    </xdr:from>
    <xdr:to>
      <xdr:col>24</xdr:col>
      <xdr:colOff>63500</xdr:colOff>
      <xdr:row>37</xdr:row>
      <xdr:rowOff>85796</xdr:rowOff>
    </xdr:to>
    <xdr:cxnSp macro="">
      <xdr:nvCxnSpPr>
        <xdr:cNvPr id="58" name="直線コネクタ 57"/>
        <xdr:cNvCxnSpPr/>
      </xdr:nvCxnSpPr>
      <xdr:spPr>
        <a:xfrm>
          <a:off x="3797300" y="64294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85796</xdr:rowOff>
    </xdr:from>
    <xdr:to>
      <xdr:col>19</xdr:col>
      <xdr:colOff>177800</xdr:colOff>
      <xdr:row>37</xdr:row>
      <xdr:rowOff>94529</xdr:rowOff>
    </xdr:to>
    <xdr:cxnSp macro="">
      <xdr:nvCxnSpPr>
        <xdr:cNvPr id="61" name="直線コネクタ 60"/>
        <xdr:cNvCxnSpPr/>
      </xdr:nvCxnSpPr>
      <xdr:spPr>
        <a:xfrm flipV="1">
          <a:off x="2908300" y="6429446"/>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94529</xdr:rowOff>
    </xdr:from>
    <xdr:to>
      <xdr:col>15</xdr:col>
      <xdr:colOff>50800</xdr:colOff>
      <xdr:row>37</xdr:row>
      <xdr:rowOff>99787</xdr:rowOff>
    </xdr:to>
    <xdr:cxnSp macro="">
      <xdr:nvCxnSpPr>
        <xdr:cNvPr id="64" name="直線コネクタ 63"/>
        <xdr:cNvCxnSpPr/>
      </xdr:nvCxnSpPr>
      <xdr:spPr>
        <a:xfrm flipV="1">
          <a:off x="2019300" y="643817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95169</xdr:rowOff>
    </xdr:from>
    <xdr:to>
      <xdr:col>10</xdr:col>
      <xdr:colOff>114300</xdr:colOff>
      <xdr:row>37</xdr:row>
      <xdr:rowOff>99787</xdr:rowOff>
    </xdr:to>
    <xdr:cxnSp macro="">
      <xdr:nvCxnSpPr>
        <xdr:cNvPr id="67" name="直線コネクタ 66"/>
        <xdr:cNvCxnSpPr/>
      </xdr:nvCxnSpPr>
      <xdr:spPr>
        <a:xfrm>
          <a:off x="1130300" y="643881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34996</xdr:rowOff>
    </xdr:from>
    <xdr:to>
      <xdr:col>24</xdr:col>
      <xdr:colOff>114300</xdr:colOff>
      <xdr:row>37</xdr:row>
      <xdr:rowOff>136596</xdr:rowOff>
    </xdr:to>
    <xdr:sp macro="" textlink="">
      <xdr:nvSpPr>
        <xdr:cNvPr id="77" name="楕円 76"/>
        <xdr:cNvSpPr/>
      </xdr:nvSpPr>
      <xdr:spPr>
        <a:xfrm>
          <a:off x="45847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34996</xdr:rowOff>
    </xdr:from>
    <xdr:to>
      <xdr:col>20</xdr:col>
      <xdr:colOff>38100</xdr:colOff>
      <xdr:row>37</xdr:row>
      <xdr:rowOff>136596</xdr:rowOff>
    </xdr:to>
    <xdr:sp macro="" textlink="">
      <xdr:nvSpPr>
        <xdr:cNvPr id="79" name="楕円 78"/>
        <xdr:cNvSpPr/>
      </xdr:nvSpPr>
      <xdr:spPr>
        <a:xfrm>
          <a:off x="3746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127723</xdr:rowOff>
    </xdr:from>
    <xdr:ext cx="469744" cy="259045"/>
    <xdr:sp macro="" textlink="">
      <xdr:nvSpPr>
        <xdr:cNvPr id="80" name="テキスト ボックス 79"/>
        <xdr:cNvSpPr txBox="1"/>
      </xdr:nvSpPr>
      <xdr:spPr>
        <a:xfrm>
          <a:off x="3562428" y="647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43729</xdr:rowOff>
    </xdr:from>
    <xdr:to>
      <xdr:col>15</xdr:col>
      <xdr:colOff>101600</xdr:colOff>
      <xdr:row>37</xdr:row>
      <xdr:rowOff>145329</xdr:rowOff>
    </xdr:to>
    <xdr:sp macro="" textlink="">
      <xdr:nvSpPr>
        <xdr:cNvPr id="81" name="楕円 80"/>
        <xdr:cNvSpPr/>
      </xdr:nvSpPr>
      <xdr:spPr>
        <a:xfrm>
          <a:off x="28575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136455</xdr:rowOff>
    </xdr:from>
    <xdr:ext cx="469744" cy="259045"/>
    <xdr:sp macro="" textlink="">
      <xdr:nvSpPr>
        <xdr:cNvPr id="82" name="テキスト ボックス 81"/>
        <xdr:cNvSpPr txBox="1"/>
      </xdr:nvSpPr>
      <xdr:spPr>
        <a:xfrm>
          <a:off x="2673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48987</xdr:rowOff>
    </xdr:from>
    <xdr:to>
      <xdr:col>10</xdr:col>
      <xdr:colOff>165100</xdr:colOff>
      <xdr:row>37</xdr:row>
      <xdr:rowOff>150587</xdr:rowOff>
    </xdr:to>
    <xdr:sp macro="" textlink="">
      <xdr:nvSpPr>
        <xdr:cNvPr id="83" name="楕円 82"/>
        <xdr:cNvSpPr/>
      </xdr:nvSpPr>
      <xdr:spPr>
        <a:xfrm>
          <a:off x="1968500" y="63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141713</xdr:rowOff>
    </xdr:from>
    <xdr:ext cx="469744" cy="259045"/>
    <xdr:sp macro="" textlink="">
      <xdr:nvSpPr>
        <xdr:cNvPr id="84" name="テキスト ボックス 83"/>
        <xdr:cNvSpPr txBox="1"/>
      </xdr:nvSpPr>
      <xdr:spPr>
        <a:xfrm>
          <a:off x="1784428" y="648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44369</xdr:rowOff>
    </xdr:from>
    <xdr:to>
      <xdr:col>6</xdr:col>
      <xdr:colOff>38100</xdr:colOff>
      <xdr:row>37</xdr:row>
      <xdr:rowOff>145969</xdr:rowOff>
    </xdr:to>
    <xdr:sp macro="" textlink="">
      <xdr:nvSpPr>
        <xdr:cNvPr id="85" name="楕円 84"/>
        <xdr:cNvSpPr/>
      </xdr:nvSpPr>
      <xdr:spPr>
        <a:xfrm>
          <a:off x="1079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137096</xdr:rowOff>
    </xdr:from>
    <xdr:ext cx="469744" cy="259045"/>
    <xdr:sp macro="" textlink="">
      <xdr:nvSpPr>
        <xdr:cNvPr id="86" name="テキスト ボックス 85"/>
        <xdr:cNvSpPr txBox="1"/>
      </xdr:nvSpPr>
      <xdr:spPr>
        <a:xfrm>
          <a:off x="895428" y="64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90701</xdr:rowOff>
    </xdr:from>
    <xdr:to>
      <xdr:col>24</xdr:col>
      <xdr:colOff>63500</xdr:colOff>
      <xdr:row>58</xdr:row>
      <xdr:rowOff>40135</xdr:rowOff>
    </xdr:to>
    <xdr:cxnSp macro="">
      <xdr:nvCxnSpPr>
        <xdr:cNvPr id="117" name="直線コネクタ 116"/>
        <xdr:cNvCxnSpPr/>
      </xdr:nvCxnSpPr>
      <xdr:spPr>
        <a:xfrm flipV="1">
          <a:off x="3797300" y="9691901"/>
          <a:ext cx="838200" cy="2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40135</xdr:rowOff>
    </xdr:from>
    <xdr:to>
      <xdr:col>19</xdr:col>
      <xdr:colOff>177800</xdr:colOff>
      <xdr:row>58</xdr:row>
      <xdr:rowOff>77328</xdr:rowOff>
    </xdr:to>
    <xdr:cxnSp macro="">
      <xdr:nvCxnSpPr>
        <xdr:cNvPr id="120" name="直線コネクタ 119"/>
        <xdr:cNvCxnSpPr/>
      </xdr:nvCxnSpPr>
      <xdr:spPr>
        <a:xfrm flipV="1">
          <a:off x="2908300" y="9984235"/>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77328</xdr:rowOff>
    </xdr:from>
    <xdr:to>
      <xdr:col>15</xdr:col>
      <xdr:colOff>50800</xdr:colOff>
      <xdr:row>58</xdr:row>
      <xdr:rowOff>109685</xdr:rowOff>
    </xdr:to>
    <xdr:cxnSp macro="">
      <xdr:nvCxnSpPr>
        <xdr:cNvPr id="123" name="直線コネクタ 122"/>
        <xdr:cNvCxnSpPr/>
      </xdr:nvCxnSpPr>
      <xdr:spPr>
        <a:xfrm flipV="1">
          <a:off x="2019300" y="10021428"/>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91018</xdr:rowOff>
    </xdr:from>
    <xdr:to>
      <xdr:col>10</xdr:col>
      <xdr:colOff>114300</xdr:colOff>
      <xdr:row>58</xdr:row>
      <xdr:rowOff>109685</xdr:rowOff>
    </xdr:to>
    <xdr:cxnSp macro="">
      <xdr:nvCxnSpPr>
        <xdr:cNvPr id="126" name="直線コネクタ 125"/>
        <xdr:cNvCxnSpPr/>
      </xdr:nvCxnSpPr>
      <xdr:spPr>
        <a:xfrm>
          <a:off x="1130300" y="10035118"/>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39901</xdr:rowOff>
    </xdr:from>
    <xdr:to>
      <xdr:col>24</xdr:col>
      <xdr:colOff>114300</xdr:colOff>
      <xdr:row>56</xdr:row>
      <xdr:rowOff>141501</xdr:rowOff>
    </xdr:to>
    <xdr:sp macro="" textlink="">
      <xdr:nvSpPr>
        <xdr:cNvPr id="136" name="楕円 135"/>
        <xdr:cNvSpPr/>
      </xdr:nvSpPr>
      <xdr:spPr>
        <a:xfrm>
          <a:off x="4584700" y="96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126278</xdr:rowOff>
    </xdr:from>
    <xdr:ext cx="599010" cy="259045"/>
    <xdr:sp macro="" textlink="">
      <xdr:nvSpPr>
        <xdr:cNvPr id="137" name="総務費該当値テキスト"/>
        <xdr:cNvSpPr txBox="1"/>
      </xdr:nvSpPr>
      <xdr:spPr>
        <a:xfrm>
          <a:off x="4686300" y="955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160785</xdr:rowOff>
    </xdr:from>
    <xdr:to>
      <xdr:col>20</xdr:col>
      <xdr:colOff>38100</xdr:colOff>
      <xdr:row>58</xdr:row>
      <xdr:rowOff>90935</xdr:rowOff>
    </xdr:to>
    <xdr:sp macro="" textlink="">
      <xdr:nvSpPr>
        <xdr:cNvPr id="138" name="楕円 137"/>
        <xdr:cNvSpPr/>
      </xdr:nvSpPr>
      <xdr:spPr>
        <a:xfrm>
          <a:off x="3746500" y="99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82062</xdr:rowOff>
    </xdr:from>
    <xdr:ext cx="534377" cy="259045"/>
    <xdr:sp macro="" textlink="">
      <xdr:nvSpPr>
        <xdr:cNvPr id="139" name="テキスト ボックス 138"/>
        <xdr:cNvSpPr txBox="1"/>
      </xdr:nvSpPr>
      <xdr:spPr>
        <a:xfrm>
          <a:off x="3530111" y="1002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26528</xdr:rowOff>
    </xdr:from>
    <xdr:to>
      <xdr:col>15</xdr:col>
      <xdr:colOff>101600</xdr:colOff>
      <xdr:row>58</xdr:row>
      <xdr:rowOff>128128</xdr:rowOff>
    </xdr:to>
    <xdr:sp macro="" textlink="">
      <xdr:nvSpPr>
        <xdr:cNvPr id="140" name="楕円 139"/>
        <xdr:cNvSpPr/>
      </xdr:nvSpPr>
      <xdr:spPr>
        <a:xfrm>
          <a:off x="2857500" y="99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119255</xdr:rowOff>
    </xdr:from>
    <xdr:ext cx="534377" cy="259045"/>
    <xdr:sp macro="" textlink="">
      <xdr:nvSpPr>
        <xdr:cNvPr id="141" name="テキスト ボックス 140"/>
        <xdr:cNvSpPr txBox="1"/>
      </xdr:nvSpPr>
      <xdr:spPr>
        <a:xfrm>
          <a:off x="2641111" y="1006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58885</xdr:rowOff>
    </xdr:from>
    <xdr:to>
      <xdr:col>10</xdr:col>
      <xdr:colOff>165100</xdr:colOff>
      <xdr:row>58</xdr:row>
      <xdr:rowOff>160485</xdr:rowOff>
    </xdr:to>
    <xdr:sp macro="" textlink="">
      <xdr:nvSpPr>
        <xdr:cNvPr id="142" name="楕円 141"/>
        <xdr:cNvSpPr/>
      </xdr:nvSpPr>
      <xdr:spPr>
        <a:xfrm>
          <a:off x="1968500" y="100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151612</xdr:rowOff>
    </xdr:from>
    <xdr:ext cx="534377" cy="259045"/>
    <xdr:sp macro="" textlink="">
      <xdr:nvSpPr>
        <xdr:cNvPr id="143" name="テキスト ボックス 142"/>
        <xdr:cNvSpPr txBox="1"/>
      </xdr:nvSpPr>
      <xdr:spPr>
        <a:xfrm>
          <a:off x="1752111" y="100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40218</xdr:rowOff>
    </xdr:from>
    <xdr:to>
      <xdr:col>6</xdr:col>
      <xdr:colOff>38100</xdr:colOff>
      <xdr:row>58</xdr:row>
      <xdr:rowOff>141818</xdr:rowOff>
    </xdr:to>
    <xdr:sp macro="" textlink="">
      <xdr:nvSpPr>
        <xdr:cNvPr id="144" name="楕円 143"/>
        <xdr:cNvSpPr/>
      </xdr:nvSpPr>
      <xdr:spPr>
        <a:xfrm>
          <a:off x="1079500" y="99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132945</xdr:rowOff>
    </xdr:from>
    <xdr:ext cx="534377" cy="259045"/>
    <xdr:sp macro="" textlink="">
      <xdr:nvSpPr>
        <xdr:cNvPr id="145" name="テキスト ボックス 144"/>
        <xdr:cNvSpPr txBox="1"/>
      </xdr:nvSpPr>
      <xdr:spPr>
        <a:xfrm>
          <a:off x="863111" y="100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88570</xdr:rowOff>
    </xdr:from>
    <xdr:to>
      <xdr:col>24</xdr:col>
      <xdr:colOff>63500</xdr:colOff>
      <xdr:row>77</xdr:row>
      <xdr:rowOff>99763</xdr:rowOff>
    </xdr:to>
    <xdr:cxnSp macro="">
      <xdr:nvCxnSpPr>
        <xdr:cNvPr id="175" name="直線コネクタ 174"/>
        <xdr:cNvCxnSpPr/>
      </xdr:nvCxnSpPr>
      <xdr:spPr>
        <a:xfrm flipV="1">
          <a:off x="3797300" y="13290220"/>
          <a:ext cx="8382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99763</xdr:rowOff>
    </xdr:from>
    <xdr:to>
      <xdr:col>19</xdr:col>
      <xdr:colOff>177800</xdr:colOff>
      <xdr:row>77</xdr:row>
      <xdr:rowOff>143411</xdr:rowOff>
    </xdr:to>
    <xdr:cxnSp macro="">
      <xdr:nvCxnSpPr>
        <xdr:cNvPr id="178" name="直線コネクタ 177"/>
        <xdr:cNvCxnSpPr/>
      </xdr:nvCxnSpPr>
      <xdr:spPr>
        <a:xfrm flipV="1">
          <a:off x="2908300" y="13301413"/>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143411</xdr:rowOff>
    </xdr:from>
    <xdr:to>
      <xdr:col>15</xdr:col>
      <xdr:colOff>50800</xdr:colOff>
      <xdr:row>77</xdr:row>
      <xdr:rowOff>143827</xdr:rowOff>
    </xdr:to>
    <xdr:cxnSp macro="">
      <xdr:nvCxnSpPr>
        <xdr:cNvPr id="181" name="直線コネクタ 180"/>
        <xdr:cNvCxnSpPr/>
      </xdr:nvCxnSpPr>
      <xdr:spPr>
        <a:xfrm flipV="1">
          <a:off x="2019300" y="13345061"/>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143827</xdr:rowOff>
    </xdr:from>
    <xdr:to>
      <xdr:col>10</xdr:col>
      <xdr:colOff>114300</xdr:colOff>
      <xdr:row>77</xdr:row>
      <xdr:rowOff>167098</xdr:rowOff>
    </xdr:to>
    <xdr:cxnSp macro="">
      <xdr:nvCxnSpPr>
        <xdr:cNvPr id="184" name="直線コネクタ 183"/>
        <xdr:cNvCxnSpPr/>
      </xdr:nvCxnSpPr>
      <xdr:spPr>
        <a:xfrm flipV="1">
          <a:off x="1130300" y="1334547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37770</xdr:rowOff>
    </xdr:from>
    <xdr:to>
      <xdr:col>24</xdr:col>
      <xdr:colOff>114300</xdr:colOff>
      <xdr:row>77</xdr:row>
      <xdr:rowOff>139370</xdr:rowOff>
    </xdr:to>
    <xdr:sp macro="" textlink="">
      <xdr:nvSpPr>
        <xdr:cNvPr id="194" name="楕円 193"/>
        <xdr:cNvSpPr/>
      </xdr:nvSpPr>
      <xdr:spPr>
        <a:xfrm>
          <a:off x="4584700" y="132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16197</xdr:rowOff>
    </xdr:from>
    <xdr:ext cx="599010" cy="259045"/>
    <xdr:sp macro="" textlink="">
      <xdr:nvSpPr>
        <xdr:cNvPr id="195" name="民生費該当値テキスト"/>
        <xdr:cNvSpPr txBox="1"/>
      </xdr:nvSpPr>
      <xdr:spPr>
        <a:xfrm>
          <a:off x="4686300" y="132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48963</xdr:rowOff>
    </xdr:from>
    <xdr:to>
      <xdr:col>20</xdr:col>
      <xdr:colOff>38100</xdr:colOff>
      <xdr:row>77</xdr:row>
      <xdr:rowOff>150563</xdr:rowOff>
    </xdr:to>
    <xdr:sp macro="" textlink="">
      <xdr:nvSpPr>
        <xdr:cNvPr id="196" name="楕円 195"/>
        <xdr:cNvSpPr/>
      </xdr:nvSpPr>
      <xdr:spPr>
        <a:xfrm>
          <a:off x="3746500" y="132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141690</xdr:rowOff>
    </xdr:from>
    <xdr:ext cx="599010" cy="259045"/>
    <xdr:sp macro="" textlink="">
      <xdr:nvSpPr>
        <xdr:cNvPr id="197" name="テキスト ボックス 196"/>
        <xdr:cNvSpPr txBox="1"/>
      </xdr:nvSpPr>
      <xdr:spPr>
        <a:xfrm>
          <a:off x="3497795" y="1334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92611</xdr:rowOff>
    </xdr:from>
    <xdr:to>
      <xdr:col>15</xdr:col>
      <xdr:colOff>101600</xdr:colOff>
      <xdr:row>78</xdr:row>
      <xdr:rowOff>22761</xdr:rowOff>
    </xdr:to>
    <xdr:sp macro="" textlink="">
      <xdr:nvSpPr>
        <xdr:cNvPr id="198" name="楕円 197"/>
        <xdr:cNvSpPr/>
      </xdr:nvSpPr>
      <xdr:spPr>
        <a:xfrm>
          <a:off x="2857500" y="132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13888</xdr:rowOff>
    </xdr:from>
    <xdr:ext cx="599010" cy="259045"/>
    <xdr:sp macro="" textlink="">
      <xdr:nvSpPr>
        <xdr:cNvPr id="199" name="テキスト ボックス 198"/>
        <xdr:cNvSpPr txBox="1"/>
      </xdr:nvSpPr>
      <xdr:spPr>
        <a:xfrm>
          <a:off x="2608795" y="133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93027</xdr:rowOff>
    </xdr:from>
    <xdr:to>
      <xdr:col>10</xdr:col>
      <xdr:colOff>165100</xdr:colOff>
      <xdr:row>78</xdr:row>
      <xdr:rowOff>23177</xdr:rowOff>
    </xdr:to>
    <xdr:sp macro="" textlink="">
      <xdr:nvSpPr>
        <xdr:cNvPr id="200" name="楕円 199"/>
        <xdr:cNvSpPr/>
      </xdr:nvSpPr>
      <xdr:spPr>
        <a:xfrm>
          <a:off x="1968500" y="132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14304</xdr:rowOff>
    </xdr:from>
    <xdr:ext cx="599010" cy="259045"/>
    <xdr:sp macro="" textlink="">
      <xdr:nvSpPr>
        <xdr:cNvPr id="201" name="テキスト ボックス 200"/>
        <xdr:cNvSpPr txBox="1"/>
      </xdr:nvSpPr>
      <xdr:spPr>
        <a:xfrm>
          <a:off x="1719795" y="1338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116298</xdr:rowOff>
    </xdr:from>
    <xdr:to>
      <xdr:col>6</xdr:col>
      <xdr:colOff>38100</xdr:colOff>
      <xdr:row>78</xdr:row>
      <xdr:rowOff>46448</xdr:rowOff>
    </xdr:to>
    <xdr:sp macro="" textlink="">
      <xdr:nvSpPr>
        <xdr:cNvPr id="202" name="楕円 201"/>
        <xdr:cNvSpPr/>
      </xdr:nvSpPr>
      <xdr:spPr>
        <a:xfrm>
          <a:off x="1079500" y="133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37575</xdr:rowOff>
    </xdr:from>
    <xdr:ext cx="599010" cy="259045"/>
    <xdr:sp macro="" textlink="">
      <xdr:nvSpPr>
        <xdr:cNvPr id="203" name="テキスト ボックス 202"/>
        <xdr:cNvSpPr txBox="1"/>
      </xdr:nvSpPr>
      <xdr:spPr>
        <a:xfrm>
          <a:off x="830795" y="134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108579</xdr:rowOff>
    </xdr:from>
    <xdr:to>
      <xdr:col>24</xdr:col>
      <xdr:colOff>63500</xdr:colOff>
      <xdr:row>96</xdr:row>
      <xdr:rowOff>117770</xdr:rowOff>
    </xdr:to>
    <xdr:cxnSp macro="">
      <xdr:nvCxnSpPr>
        <xdr:cNvPr id="232" name="直線コネクタ 231"/>
        <xdr:cNvCxnSpPr/>
      </xdr:nvCxnSpPr>
      <xdr:spPr>
        <a:xfrm flipV="1">
          <a:off x="3797300" y="16567779"/>
          <a:ext cx="8382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109578</xdr:rowOff>
    </xdr:from>
    <xdr:to>
      <xdr:col>19</xdr:col>
      <xdr:colOff>177800</xdr:colOff>
      <xdr:row>96</xdr:row>
      <xdr:rowOff>117770</xdr:rowOff>
    </xdr:to>
    <xdr:cxnSp macro="">
      <xdr:nvCxnSpPr>
        <xdr:cNvPr id="235" name="直線コネクタ 234"/>
        <xdr:cNvCxnSpPr/>
      </xdr:nvCxnSpPr>
      <xdr:spPr>
        <a:xfrm>
          <a:off x="2908300" y="1656877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65367</xdr:rowOff>
    </xdr:from>
    <xdr:to>
      <xdr:col>15</xdr:col>
      <xdr:colOff>50800</xdr:colOff>
      <xdr:row>96</xdr:row>
      <xdr:rowOff>109578</xdr:rowOff>
    </xdr:to>
    <xdr:cxnSp macro="">
      <xdr:nvCxnSpPr>
        <xdr:cNvPr id="238" name="直線コネクタ 237"/>
        <xdr:cNvCxnSpPr/>
      </xdr:nvCxnSpPr>
      <xdr:spPr>
        <a:xfrm>
          <a:off x="2019300" y="1652456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65367</xdr:rowOff>
    </xdr:from>
    <xdr:to>
      <xdr:col>10</xdr:col>
      <xdr:colOff>114300</xdr:colOff>
      <xdr:row>96</xdr:row>
      <xdr:rowOff>115224</xdr:rowOff>
    </xdr:to>
    <xdr:cxnSp macro="">
      <xdr:nvCxnSpPr>
        <xdr:cNvPr id="241" name="直線コネクタ 240"/>
        <xdr:cNvCxnSpPr/>
      </xdr:nvCxnSpPr>
      <xdr:spPr>
        <a:xfrm flipV="1">
          <a:off x="1130300" y="16524567"/>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57779</xdr:rowOff>
    </xdr:from>
    <xdr:to>
      <xdr:col>24</xdr:col>
      <xdr:colOff>114300</xdr:colOff>
      <xdr:row>96</xdr:row>
      <xdr:rowOff>159379</xdr:rowOff>
    </xdr:to>
    <xdr:sp macro="" textlink="">
      <xdr:nvSpPr>
        <xdr:cNvPr id="251" name="楕円 250"/>
        <xdr:cNvSpPr/>
      </xdr:nvSpPr>
      <xdr:spPr>
        <a:xfrm>
          <a:off x="4584700" y="165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36206</xdr:rowOff>
    </xdr:from>
    <xdr:ext cx="534377" cy="259045"/>
    <xdr:sp macro="" textlink="">
      <xdr:nvSpPr>
        <xdr:cNvPr id="252" name="衛生費該当値テキスト"/>
        <xdr:cNvSpPr txBox="1"/>
      </xdr:nvSpPr>
      <xdr:spPr>
        <a:xfrm>
          <a:off x="4686300" y="164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66970</xdr:rowOff>
    </xdr:from>
    <xdr:to>
      <xdr:col>20</xdr:col>
      <xdr:colOff>38100</xdr:colOff>
      <xdr:row>96</xdr:row>
      <xdr:rowOff>168570</xdr:rowOff>
    </xdr:to>
    <xdr:sp macro="" textlink="">
      <xdr:nvSpPr>
        <xdr:cNvPr id="253" name="楕円 252"/>
        <xdr:cNvSpPr/>
      </xdr:nvSpPr>
      <xdr:spPr>
        <a:xfrm>
          <a:off x="3746500" y="165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13647</xdr:rowOff>
    </xdr:from>
    <xdr:ext cx="534377" cy="259045"/>
    <xdr:sp macro="" textlink="">
      <xdr:nvSpPr>
        <xdr:cNvPr id="254" name="テキスト ボックス 253"/>
        <xdr:cNvSpPr txBox="1"/>
      </xdr:nvSpPr>
      <xdr:spPr>
        <a:xfrm>
          <a:off x="3530111" y="163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58778</xdr:rowOff>
    </xdr:from>
    <xdr:to>
      <xdr:col>15</xdr:col>
      <xdr:colOff>101600</xdr:colOff>
      <xdr:row>96</xdr:row>
      <xdr:rowOff>160378</xdr:rowOff>
    </xdr:to>
    <xdr:sp macro="" textlink="">
      <xdr:nvSpPr>
        <xdr:cNvPr id="255" name="楕円 254"/>
        <xdr:cNvSpPr/>
      </xdr:nvSpPr>
      <xdr:spPr>
        <a:xfrm>
          <a:off x="2857500" y="165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5455</xdr:rowOff>
    </xdr:from>
    <xdr:ext cx="534377" cy="259045"/>
    <xdr:sp macro="" textlink="">
      <xdr:nvSpPr>
        <xdr:cNvPr id="256" name="テキスト ボックス 255"/>
        <xdr:cNvSpPr txBox="1"/>
      </xdr:nvSpPr>
      <xdr:spPr>
        <a:xfrm>
          <a:off x="2641111" y="162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14567</xdr:rowOff>
    </xdr:from>
    <xdr:to>
      <xdr:col>10</xdr:col>
      <xdr:colOff>165100</xdr:colOff>
      <xdr:row>96</xdr:row>
      <xdr:rowOff>116167</xdr:rowOff>
    </xdr:to>
    <xdr:sp macro="" textlink="">
      <xdr:nvSpPr>
        <xdr:cNvPr id="257" name="楕円 256"/>
        <xdr:cNvSpPr/>
      </xdr:nvSpPr>
      <xdr:spPr>
        <a:xfrm>
          <a:off x="1968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132694</xdr:rowOff>
    </xdr:from>
    <xdr:ext cx="534377" cy="259045"/>
    <xdr:sp macro="" textlink="">
      <xdr:nvSpPr>
        <xdr:cNvPr id="258" name="テキスト ボックス 257"/>
        <xdr:cNvSpPr txBox="1"/>
      </xdr:nvSpPr>
      <xdr:spPr>
        <a:xfrm>
          <a:off x="1752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64424</xdr:rowOff>
    </xdr:from>
    <xdr:to>
      <xdr:col>6</xdr:col>
      <xdr:colOff>38100</xdr:colOff>
      <xdr:row>96</xdr:row>
      <xdr:rowOff>166024</xdr:rowOff>
    </xdr:to>
    <xdr:sp macro="" textlink="">
      <xdr:nvSpPr>
        <xdr:cNvPr id="259" name="楕円 258"/>
        <xdr:cNvSpPr/>
      </xdr:nvSpPr>
      <xdr:spPr>
        <a:xfrm>
          <a:off x="1079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11101</xdr:rowOff>
    </xdr:from>
    <xdr:ext cx="534377" cy="259045"/>
    <xdr:sp macro="" textlink="">
      <xdr:nvSpPr>
        <xdr:cNvPr id="260" name="テキスト ボックス 259"/>
        <xdr:cNvSpPr txBox="1"/>
      </xdr:nvSpPr>
      <xdr:spPr>
        <a:xfrm>
          <a:off x="863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129413</xdr:rowOff>
    </xdr:to>
    <xdr:cxnSp macro="">
      <xdr:nvCxnSpPr>
        <xdr:cNvPr id="287" name="直線コネクタ 286"/>
        <xdr:cNvCxnSpPr/>
      </xdr:nvCxnSpPr>
      <xdr:spPr>
        <a:xfrm>
          <a:off x="9639300" y="66365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113182</xdr:rowOff>
    </xdr:from>
    <xdr:to>
      <xdr:col>50</xdr:col>
      <xdr:colOff>114300</xdr:colOff>
      <xdr:row>38</xdr:row>
      <xdr:rowOff>121412</xdr:rowOff>
    </xdr:to>
    <xdr:cxnSp macro="">
      <xdr:nvCxnSpPr>
        <xdr:cNvPr id="290" name="直線コネクタ 289"/>
        <xdr:cNvCxnSpPr/>
      </xdr:nvCxnSpPr>
      <xdr:spPr>
        <a:xfrm>
          <a:off x="8750300" y="662828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113182</xdr:rowOff>
    </xdr:from>
    <xdr:to>
      <xdr:col>45</xdr:col>
      <xdr:colOff>177800</xdr:colOff>
      <xdr:row>38</xdr:row>
      <xdr:rowOff>133985</xdr:rowOff>
    </xdr:to>
    <xdr:cxnSp macro="">
      <xdr:nvCxnSpPr>
        <xdr:cNvPr id="293" name="直線コネクタ 292"/>
        <xdr:cNvCxnSpPr/>
      </xdr:nvCxnSpPr>
      <xdr:spPr>
        <a:xfrm flipV="1">
          <a:off x="7861300" y="662828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133756</xdr:rowOff>
    </xdr:from>
    <xdr:to>
      <xdr:col>41</xdr:col>
      <xdr:colOff>50800</xdr:colOff>
      <xdr:row>38</xdr:row>
      <xdr:rowOff>133985</xdr:rowOff>
    </xdr:to>
    <xdr:cxnSp macro="">
      <xdr:nvCxnSpPr>
        <xdr:cNvPr id="296" name="直線コネクタ 295"/>
        <xdr:cNvCxnSpPr/>
      </xdr:nvCxnSpPr>
      <xdr:spPr>
        <a:xfrm>
          <a:off x="6972300" y="66488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78613</xdr:rowOff>
    </xdr:from>
    <xdr:to>
      <xdr:col>55</xdr:col>
      <xdr:colOff>50800</xdr:colOff>
      <xdr:row>39</xdr:row>
      <xdr:rowOff>8763</xdr:rowOff>
    </xdr:to>
    <xdr:sp macro="" textlink="">
      <xdr:nvSpPr>
        <xdr:cNvPr id="306" name="楕円 305"/>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164990</xdr:rowOff>
    </xdr:from>
    <xdr:ext cx="313932" cy="259045"/>
    <xdr:sp macro="" textlink="">
      <xdr:nvSpPr>
        <xdr:cNvPr id="307" name="労働費該当値テキスト"/>
        <xdr:cNvSpPr txBox="1"/>
      </xdr:nvSpPr>
      <xdr:spPr>
        <a:xfrm>
          <a:off x="10528300" y="650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08" name="楕円 307"/>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163339</xdr:rowOff>
    </xdr:from>
    <xdr:ext cx="313932" cy="259045"/>
    <xdr:sp macro="" textlink="">
      <xdr:nvSpPr>
        <xdr:cNvPr id="309" name="テキスト ボックス 308"/>
        <xdr:cNvSpPr txBox="1"/>
      </xdr:nvSpPr>
      <xdr:spPr>
        <a:xfrm>
          <a:off x="9482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62382</xdr:rowOff>
    </xdr:from>
    <xdr:to>
      <xdr:col>46</xdr:col>
      <xdr:colOff>38100</xdr:colOff>
      <xdr:row>38</xdr:row>
      <xdr:rowOff>163982</xdr:rowOff>
    </xdr:to>
    <xdr:sp macro="" textlink="">
      <xdr:nvSpPr>
        <xdr:cNvPr id="310" name="楕円 309"/>
        <xdr:cNvSpPr/>
      </xdr:nvSpPr>
      <xdr:spPr>
        <a:xfrm>
          <a:off x="8699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155109</xdr:rowOff>
    </xdr:from>
    <xdr:ext cx="378565" cy="259045"/>
    <xdr:sp macro="" textlink="">
      <xdr:nvSpPr>
        <xdr:cNvPr id="311" name="テキスト ボックス 310"/>
        <xdr:cNvSpPr txBox="1"/>
      </xdr:nvSpPr>
      <xdr:spPr>
        <a:xfrm>
          <a:off x="8561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2" name="楕円 311"/>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4462</xdr:rowOff>
    </xdr:from>
    <xdr:ext cx="313932" cy="259045"/>
    <xdr:sp macro="" textlink="">
      <xdr:nvSpPr>
        <xdr:cNvPr id="313" name="テキスト ボックス 312"/>
        <xdr:cNvSpPr txBox="1"/>
      </xdr:nvSpPr>
      <xdr:spPr>
        <a:xfrm>
          <a:off x="7704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82956</xdr:rowOff>
    </xdr:from>
    <xdr:to>
      <xdr:col>36</xdr:col>
      <xdr:colOff>165100</xdr:colOff>
      <xdr:row>39</xdr:row>
      <xdr:rowOff>13106</xdr:rowOff>
    </xdr:to>
    <xdr:sp macro="" textlink="">
      <xdr:nvSpPr>
        <xdr:cNvPr id="314" name="楕円 313"/>
        <xdr:cNvSpPr/>
      </xdr:nvSpPr>
      <xdr:spPr>
        <a:xfrm>
          <a:off x="692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4233</xdr:rowOff>
    </xdr:from>
    <xdr:ext cx="313932" cy="259045"/>
    <xdr:sp macro="" textlink="">
      <xdr:nvSpPr>
        <xdr:cNvPr id="315" name="テキスト ボックス 314"/>
        <xdr:cNvSpPr txBox="1"/>
      </xdr:nvSpPr>
      <xdr:spPr>
        <a:xfrm>
          <a:off x="681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35824</xdr:rowOff>
    </xdr:from>
    <xdr:to>
      <xdr:col>55</xdr:col>
      <xdr:colOff>0</xdr:colOff>
      <xdr:row>58</xdr:row>
      <xdr:rowOff>38910</xdr:rowOff>
    </xdr:to>
    <xdr:cxnSp macro="">
      <xdr:nvCxnSpPr>
        <xdr:cNvPr id="342" name="直線コネクタ 341"/>
        <xdr:cNvCxnSpPr/>
      </xdr:nvCxnSpPr>
      <xdr:spPr>
        <a:xfrm>
          <a:off x="9639300" y="9808474"/>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35824</xdr:rowOff>
    </xdr:from>
    <xdr:to>
      <xdr:col>50</xdr:col>
      <xdr:colOff>114300</xdr:colOff>
      <xdr:row>58</xdr:row>
      <xdr:rowOff>55941</xdr:rowOff>
    </xdr:to>
    <xdr:cxnSp macro="">
      <xdr:nvCxnSpPr>
        <xdr:cNvPr id="345" name="直線コネクタ 344"/>
        <xdr:cNvCxnSpPr/>
      </xdr:nvCxnSpPr>
      <xdr:spPr>
        <a:xfrm flipV="1">
          <a:off x="8750300" y="9808474"/>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11318</xdr:rowOff>
    </xdr:from>
    <xdr:to>
      <xdr:col>45</xdr:col>
      <xdr:colOff>177800</xdr:colOff>
      <xdr:row>58</xdr:row>
      <xdr:rowOff>55941</xdr:rowOff>
    </xdr:to>
    <xdr:cxnSp macro="">
      <xdr:nvCxnSpPr>
        <xdr:cNvPr id="348" name="直線コネクタ 347"/>
        <xdr:cNvCxnSpPr/>
      </xdr:nvCxnSpPr>
      <xdr:spPr>
        <a:xfrm>
          <a:off x="7861300" y="9955418"/>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131013</xdr:rowOff>
    </xdr:from>
    <xdr:to>
      <xdr:col>41</xdr:col>
      <xdr:colOff>50800</xdr:colOff>
      <xdr:row>58</xdr:row>
      <xdr:rowOff>11318</xdr:rowOff>
    </xdr:to>
    <xdr:cxnSp macro="">
      <xdr:nvCxnSpPr>
        <xdr:cNvPr id="351" name="直線コネクタ 350"/>
        <xdr:cNvCxnSpPr/>
      </xdr:nvCxnSpPr>
      <xdr:spPr>
        <a:xfrm>
          <a:off x="6972300" y="9903663"/>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159560</xdr:rowOff>
    </xdr:from>
    <xdr:to>
      <xdr:col>55</xdr:col>
      <xdr:colOff>50800</xdr:colOff>
      <xdr:row>58</xdr:row>
      <xdr:rowOff>89710</xdr:rowOff>
    </xdr:to>
    <xdr:sp macro="" textlink="">
      <xdr:nvSpPr>
        <xdr:cNvPr id="361" name="楕円 360"/>
        <xdr:cNvSpPr/>
      </xdr:nvSpPr>
      <xdr:spPr>
        <a:xfrm>
          <a:off x="10426700" y="99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74487</xdr:rowOff>
    </xdr:from>
    <xdr:ext cx="469744" cy="259045"/>
    <xdr:sp macro="" textlink="">
      <xdr:nvSpPr>
        <xdr:cNvPr id="362" name="農林水産業費該当値テキスト"/>
        <xdr:cNvSpPr txBox="1"/>
      </xdr:nvSpPr>
      <xdr:spPr>
        <a:xfrm>
          <a:off x="10528300" y="98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156474</xdr:rowOff>
    </xdr:from>
    <xdr:to>
      <xdr:col>50</xdr:col>
      <xdr:colOff>165100</xdr:colOff>
      <xdr:row>57</xdr:row>
      <xdr:rowOff>86624</xdr:rowOff>
    </xdr:to>
    <xdr:sp macro="" textlink="">
      <xdr:nvSpPr>
        <xdr:cNvPr id="363" name="楕円 362"/>
        <xdr:cNvSpPr/>
      </xdr:nvSpPr>
      <xdr:spPr>
        <a:xfrm>
          <a:off x="9588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77751</xdr:rowOff>
    </xdr:from>
    <xdr:ext cx="534377" cy="259045"/>
    <xdr:sp macro="" textlink="">
      <xdr:nvSpPr>
        <xdr:cNvPr id="364" name="テキスト ボックス 363"/>
        <xdr:cNvSpPr txBox="1"/>
      </xdr:nvSpPr>
      <xdr:spPr>
        <a:xfrm>
          <a:off x="9372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5141</xdr:rowOff>
    </xdr:from>
    <xdr:to>
      <xdr:col>46</xdr:col>
      <xdr:colOff>38100</xdr:colOff>
      <xdr:row>58</xdr:row>
      <xdr:rowOff>106741</xdr:rowOff>
    </xdr:to>
    <xdr:sp macro="" textlink="">
      <xdr:nvSpPr>
        <xdr:cNvPr id="365" name="楕円 364"/>
        <xdr:cNvSpPr/>
      </xdr:nvSpPr>
      <xdr:spPr>
        <a:xfrm>
          <a:off x="8699500" y="9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97868</xdr:rowOff>
    </xdr:from>
    <xdr:ext cx="469744" cy="259045"/>
    <xdr:sp macro="" textlink="">
      <xdr:nvSpPr>
        <xdr:cNvPr id="366" name="テキスト ボックス 365"/>
        <xdr:cNvSpPr txBox="1"/>
      </xdr:nvSpPr>
      <xdr:spPr>
        <a:xfrm>
          <a:off x="8515428" y="1004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131968</xdr:rowOff>
    </xdr:from>
    <xdr:to>
      <xdr:col>41</xdr:col>
      <xdr:colOff>101600</xdr:colOff>
      <xdr:row>58</xdr:row>
      <xdr:rowOff>62118</xdr:rowOff>
    </xdr:to>
    <xdr:sp macro="" textlink="">
      <xdr:nvSpPr>
        <xdr:cNvPr id="367" name="楕円 366"/>
        <xdr:cNvSpPr/>
      </xdr:nvSpPr>
      <xdr:spPr>
        <a:xfrm>
          <a:off x="7810500" y="99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53245</xdr:rowOff>
    </xdr:from>
    <xdr:ext cx="469744" cy="259045"/>
    <xdr:sp macro="" textlink="">
      <xdr:nvSpPr>
        <xdr:cNvPr id="368" name="テキスト ボックス 367"/>
        <xdr:cNvSpPr txBox="1"/>
      </xdr:nvSpPr>
      <xdr:spPr>
        <a:xfrm>
          <a:off x="7626428" y="99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80213</xdr:rowOff>
    </xdr:from>
    <xdr:to>
      <xdr:col>36</xdr:col>
      <xdr:colOff>165100</xdr:colOff>
      <xdr:row>58</xdr:row>
      <xdr:rowOff>10363</xdr:rowOff>
    </xdr:to>
    <xdr:sp macro="" textlink="">
      <xdr:nvSpPr>
        <xdr:cNvPr id="369" name="楕円 368"/>
        <xdr:cNvSpPr/>
      </xdr:nvSpPr>
      <xdr:spPr>
        <a:xfrm>
          <a:off x="6921500" y="9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1490</xdr:rowOff>
    </xdr:from>
    <xdr:ext cx="469744" cy="259045"/>
    <xdr:sp macro="" textlink="">
      <xdr:nvSpPr>
        <xdr:cNvPr id="370" name="テキスト ボックス 369"/>
        <xdr:cNvSpPr txBox="1"/>
      </xdr:nvSpPr>
      <xdr:spPr>
        <a:xfrm>
          <a:off x="6737428" y="99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46806</xdr:rowOff>
    </xdr:from>
    <xdr:to>
      <xdr:col>55</xdr:col>
      <xdr:colOff>0</xdr:colOff>
      <xdr:row>77</xdr:row>
      <xdr:rowOff>51543</xdr:rowOff>
    </xdr:to>
    <xdr:cxnSp macro="">
      <xdr:nvCxnSpPr>
        <xdr:cNvPr id="401" name="直線コネクタ 400"/>
        <xdr:cNvCxnSpPr/>
      </xdr:nvCxnSpPr>
      <xdr:spPr>
        <a:xfrm flipV="1">
          <a:off x="9639300" y="13077006"/>
          <a:ext cx="838200" cy="1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51543</xdr:rowOff>
    </xdr:from>
    <xdr:to>
      <xdr:col>50</xdr:col>
      <xdr:colOff>114300</xdr:colOff>
      <xdr:row>77</xdr:row>
      <xdr:rowOff>97165</xdr:rowOff>
    </xdr:to>
    <xdr:cxnSp macro="">
      <xdr:nvCxnSpPr>
        <xdr:cNvPr id="404" name="直線コネクタ 403"/>
        <xdr:cNvCxnSpPr/>
      </xdr:nvCxnSpPr>
      <xdr:spPr>
        <a:xfrm flipV="1">
          <a:off x="8750300" y="1325319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97165</xdr:rowOff>
    </xdr:from>
    <xdr:to>
      <xdr:col>45</xdr:col>
      <xdr:colOff>177800</xdr:colOff>
      <xdr:row>77</xdr:row>
      <xdr:rowOff>131961</xdr:rowOff>
    </xdr:to>
    <xdr:cxnSp macro="">
      <xdr:nvCxnSpPr>
        <xdr:cNvPr id="407" name="直線コネクタ 406"/>
        <xdr:cNvCxnSpPr/>
      </xdr:nvCxnSpPr>
      <xdr:spPr>
        <a:xfrm flipV="1">
          <a:off x="7861300" y="13298815"/>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63658</xdr:rowOff>
    </xdr:from>
    <xdr:to>
      <xdr:col>41</xdr:col>
      <xdr:colOff>50800</xdr:colOff>
      <xdr:row>77</xdr:row>
      <xdr:rowOff>131961</xdr:rowOff>
    </xdr:to>
    <xdr:cxnSp macro="">
      <xdr:nvCxnSpPr>
        <xdr:cNvPr id="410" name="直線コネクタ 409"/>
        <xdr:cNvCxnSpPr/>
      </xdr:nvCxnSpPr>
      <xdr:spPr>
        <a:xfrm>
          <a:off x="6972300" y="13265308"/>
          <a:ext cx="889000" cy="6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167456</xdr:rowOff>
    </xdr:from>
    <xdr:to>
      <xdr:col>55</xdr:col>
      <xdr:colOff>50800</xdr:colOff>
      <xdr:row>76</xdr:row>
      <xdr:rowOff>97606</xdr:rowOff>
    </xdr:to>
    <xdr:sp macro="" textlink="">
      <xdr:nvSpPr>
        <xdr:cNvPr id="420" name="楕円 419"/>
        <xdr:cNvSpPr/>
      </xdr:nvSpPr>
      <xdr:spPr>
        <a:xfrm>
          <a:off x="104267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18883</xdr:rowOff>
    </xdr:from>
    <xdr:ext cx="534377" cy="259045"/>
    <xdr:sp macro="" textlink="">
      <xdr:nvSpPr>
        <xdr:cNvPr id="421" name="商工費該当値テキスト"/>
        <xdr:cNvSpPr txBox="1"/>
      </xdr:nvSpPr>
      <xdr:spPr>
        <a:xfrm>
          <a:off x="10528300" y="128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743</xdr:rowOff>
    </xdr:from>
    <xdr:to>
      <xdr:col>50</xdr:col>
      <xdr:colOff>165100</xdr:colOff>
      <xdr:row>77</xdr:row>
      <xdr:rowOff>102343</xdr:rowOff>
    </xdr:to>
    <xdr:sp macro="" textlink="">
      <xdr:nvSpPr>
        <xdr:cNvPr id="422" name="楕円 421"/>
        <xdr:cNvSpPr/>
      </xdr:nvSpPr>
      <xdr:spPr>
        <a:xfrm>
          <a:off x="9588500" y="132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118870</xdr:rowOff>
    </xdr:from>
    <xdr:ext cx="534377" cy="259045"/>
    <xdr:sp macro="" textlink="">
      <xdr:nvSpPr>
        <xdr:cNvPr id="423" name="テキスト ボックス 422"/>
        <xdr:cNvSpPr txBox="1"/>
      </xdr:nvSpPr>
      <xdr:spPr>
        <a:xfrm>
          <a:off x="9372111" y="129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46365</xdr:rowOff>
    </xdr:from>
    <xdr:to>
      <xdr:col>46</xdr:col>
      <xdr:colOff>38100</xdr:colOff>
      <xdr:row>77</xdr:row>
      <xdr:rowOff>147965</xdr:rowOff>
    </xdr:to>
    <xdr:sp macro="" textlink="">
      <xdr:nvSpPr>
        <xdr:cNvPr id="424" name="楕円 423"/>
        <xdr:cNvSpPr/>
      </xdr:nvSpPr>
      <xdr:spPr>
        <a:xfrm>
          <a:off x="86995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164492</xdr:rowOff>
    </xdr:from>
    <xdr:ext cx="534377" cy="259045"/>
    <xdr:sp macro="" textlink="">
      <xdr:nvSpPr>
        <xdr:cNvPr id="425" name="テキスト ボックス 424"/>
        <xdr:cNvSpPr txBox="1"/>
      </xdr:nvSpPr>
      <xdr:spPr>
        <a:xfrm>
          <a:off x="8483111" y="130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81161</xdr:rowOff>
    </xdr:from>
    <xdr:to>
      <xdr:col>41</xdr:col>
      <xdr:colOff>101600</xdr:colOff>
      <xdr:row>78</xdr:row>
      <xdr:rowOff>11311</xdr:rowOff>
    </xdr:to>
    <xdr:sp macro="" textlink="">
      <xdr:nvSpPr>
        <xdr:cNvPr id="426" name="楕円 425"/>
        <xdr:cNvSpPr/>
      </xdr:nvSpPr>
      <xdr:spPr>
        <a:xfrm>
          <a:off x="7810500" y="132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27838</xdr:rowOff>
    </xdr:from>
    <xdr:ext cx="534377" cy="259045"/>
    <xdr:sp macro="" textlink="">
      <xdr:nvSpPr>
        <xdr:cNvPr id="427" name="テキスト ボックス 426"/>
        <xdr:cNvSpPr txBox="1"/>
      </xdr:nvSpPr>
      <xdr:spPr>
        <a:xfrm>
          <a:off x="7594111" y="130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12858</xdr:rowOff>
    </xdr:from>
    <xdr:to>
      <xdr:col>36</xdr:col>
      <xdr:colOff>165100</xdr:colOff>
      <xdr:row>77</xdr:row>
      <xdr:rowOff>114458</xdr:rowOff>
    </xdr:to>
    <xdr:sp macro="" textlink="">
      <xdr:nvSpPr>
        <xdr:cNvPr id="428" name="楕円 427"/>
        <xdr:cNvSpPr/>
      </xdr:nvSpPr>
      <xdr:spPr>
        <a:xfrm>
          <a:off x="6921500" y="132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130985</xdr:rowOff>
    </xdr:from>
    <xdr:ext cx="534377" cy="259045"/>
    <xdr:sp macro="" textlink="">
      <xdr:nvSpPr>
        <xdr:cNvPr id="429" name="テキスト ボックス 428"/>
        <xdr:cNvSpPr txBox="1"/>
      </xdr:nvSpPr>
      <xdr:spPr>
        <a:xfrm>
          <a:off x="6705111" y="129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61968</xdr:rowOff>
    </xdr:from>
    <xdr:to>
      <xdr:col>55</xdr:col>
      <xdr:colOff>0</xdr:colOff>
      <xdr:row>96</xdr:row>
      <xdr:rowOff>91915</xdr:rowOff>
    </xdr:to>
    <xdr:cxnSp macro="">
      <xdr:nvCxnSpPr>
        <xdr:cNvPr id="458" name="直線コネクタ 457"/>
        <xdr:cNvCxnSpPr/>
      </xdr:nvCxnSpPr>
      <xdr:spPr>
        <a:xfrm>
          <a:off x="9639300" y="16521168"/>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24462</xdr:rowOff>
    </xdr:from>
    <xdr:to>
      <xdr:col>50</xdr:col>
      <xdr:colOff>114300</xdr:colOff>
      <xdr:row>96</xdr:row>
      <xdr:rowOff>61968</xdr:rowOff>
    </xdr:to>
    <xdr:cxnSp macro="">
      <xdr:nvCxnSpPr>
        <xdr:cNvPr id="461" name="直線コネクタ 460"/>
        <xdr:cNvCxnSpPr/>
      </xdr:nvCxnSpPr>
      <xdr:spPr>
        <a:xfrm>
          <a:off x="8750300" y="16483662"/>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24462</xdr:rowOff>
    </xdr:from>
    <xdr:to>
      <xdr:col>45</xdr:col>
      <xdr:colOff>177800</xdr:colOff>
      <xdr:row>96</xdr:row>
      <xdr:rowOff>133573</xdr:rowOff>
    </xdr:to>
    <xdr:cxnSp macro="">
      <xdr:nvCxnSpPr>
        <xdr:cNvPr id="464" name="直線コネクタ 463"/>
        <xdr:cNvCxnSpPr/>
      </xdr:nvCxnSpPr>
      <xdr:spPr>
        <a:xfrm flipV="1">
          <a:off x="7861300" y="16483662"/>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133573</xdr:rowOff>
    </xdr:from>
    <xdr:to>
      <xdr:col>41</xdr:col>
      <xdr:colOff>50800</xdr:colOff>
      <xdr:row>96</xdr:row>
      <xdr:rowOff>134274</xdr:rowOff>
    </xdr:to>
    <xdr:cxnSp macro="">
      <xdr:nvCxnSpPr>
        <xdr:cNvPr id="467" name="直線コネクタ 466"/>
        <xdr:cNvCxnSpPr/>
      </xdr:nvCxnSpPr>
      <xdr:spPr>
        <a:xfrm flipV="1">
          <a:off x="6972300" y="16592773"/>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41115</xdr:rowOff>
    </xdr:from>
    <xdr:to>
      <xdr:col>55</xdr:col>
      <xdr:colOff>50800</xdr:colOff>
      <xdr:row>96</xdr:row>
      <xdr:rowOff>142715</xdr:rowOff>
    </xdr:to>
    <xdr:sp macro="" textlink="">
      <xdr:nvSpPr>
        <xdr:cNvPr id="477" name="楕円 476"/>
        <xdr:cNvSpPr/>
      </xdr:nvSpPr>
      <xdr:spPr>
        <a:xfrm>
          <a:off x="10426700" y="165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19542</xdr:rowOff>
    </xdr:from>
    <xdr:ext cx="534377" cy="259045"/>
    <xdr:sp macro="" textlink="">
      <xdr:nvSpPr>
        <xdr:cNvPr id="478" name="土木費該当値テキスト"/>
        <xdr:cNvSpPr txBox="1"/>
      </xdr:nvSpPr>
      <xdr:spPr>
        <a:xfrm>
          <a:off x="10528300" y="164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11168</xdr:rowOff>
    </xdr:from>
    <xdr:to>
      <xdr:col>50</xdr:col>
      <xdr:colOff>165100</xdr:colOff>
      <xdr:row>96</xdr:row>
      <xdr:rowOff>112768</xdr:rowOff>
    </xdr:to>
    <xdr:sp macro="" textlink="">
      <xdr:nvSpPr>
        <xdr:cNvPr id="479" name="楕円 478"/>
        <xdr:cNvSpPr/>
      </xdr:nvSpPr>
      <xdr:spPr>
        <a:xfrm>
          <a:off x="9588500" y="164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129295</xdr:rowOff>
    </xdr:from>
    <xdr:ext cx="534377" cy="259045"/>
    <xdr:sp macro="" textlink="">
      <xdr:nvSpPr>
        <xdr:cNvPr id="480" name="テキスト ボックス 479"/>
        <xdr:cNvSpPr txBox="1"/>
      </xdr:nvSpPr>
      <xdr:spPr>
        <a:xfrm>
          <a:off x="9372111" y="162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145112</xdr:rowOff>
    </xdr:from>
    <xdr:to>
      <xdr:col>46</xdr:col>
      <xdr:colOff>38100</xdr:colOff>
      <xdr:row>96</xdr:row>
      <xdr:rowOff>75262</xdr:rowOff>
    </xdr:to>
    <xdr:sp macro="" textlink="">
      <xdr:nvSpPr>
        <xdr:cNvPr id="481" name="楕円 480"/>
        <xdr:cNvSpPr/>
      </xdr:nvSpPr>
      <xdr:spPr>
        <a:xfrm>
          <a:off x="8699500" y="16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91789</xdr:rowOff>
    </xdr:from>
    <xdr:ext cx="534377" cy="259045"/>
    <xdr:sp macro="" textlink="">
      <xdr:nvSpPr>
        <xdr:cNvPr id="482" name="テキスト ボックス 481"/>
        <xdr:cNvSpPr txBox="1"/>
      </xdr:nvSpPr>
      <xdr:spPr>
        <a:xfrm>
          <a:off x="8483111" y="162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82773</xdr:rowOff>
    </xdr:from>
    <xdr:to>
      <xdr:col>41</xdr:col>
      <xdr:colOff>101600</xdr:colOff>
      <xdr:row>97</xdr:row>
      <xdr:rowOff>12923</xdr:rowOff>
    </xdr:to>
    <xdr:sp macro="" textlink="">
      <xdr:nvSpPr>
        <xdr:cNvPr id="483" name="楕円 482"/>
        <xdr:cNvSpPr/>
      </xdr:nvSpPr>
      <xdr:spPr>
        <a:xfrm>
          <a:off x="78105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84" name="テキスト ボックス 483"/>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83474</xdr:rowOff>
    </xdr:from>
    <xdr:to>
      <xdr:col>36</xdr:col>
      <xdr:colOff>165100</xdr:colOff>
      <xdr:row>97</xdr:row>
      <xdr:rowOff>13624</xdr:rowOff>
    </xdr:to>
    <xdr:sp macro="" textlink="">
      <xdr:nvSpPr>
        <xdr:cNvPr id="485" name="楕円 484"/>
        <xdr:cNvSpPr/>
      </xdr:nvSpPr>
      <xdr:spPr>
        <a:xfrm>
          <a:off x="6921500" y="165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30151</xdr:rowOff>
    </xdr:from>
    <xdr:ext cx="534377" cy="259045"/>
    <xdr:sp macro="" textlink="">
      <xdr:nvSpPr>
        <xdr:cNvPr id="486" name="テキスト ボックス 485"/>
        <xdr:cNvSpPr txBox="1"/>
      </xdr:nvSpPr>
      <xdr:spPr>
        <a:xfrm>
          <a:off x="6705111" y="163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121869</xdr:rowOff>
    </xdr:from>
    <xdr:to>
      <xdr:col>85</xdr:col>
      <xdr:colOff>127000</xdr:colOff>
      <xdr:row>34</xdr:row>
      <xdr:rowOff>143289</xdr:rowOff>
    </xdr:to>
    <xdr:cxnSp macro="">
      <xdr:nvCxnSpPr>
        <xdr:cNvPr id="513" name="直線コネクタ 512"/>
        <xdr:cNvCxnSpPr/>
      </xdr:nvCxnSpPr>
      <xdr:spPr>
        <a:xfrm>
          <a:off x="15481300" y="5951169"/>
          <a:ext cx="8382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121869</xdr:rowOff>
    </xdr:from>
    <xdr:to>
      <xdr:col>81</xdr:col>
      <xdr:colOff>50800</xdr:colOff>
      <xdr:row>35</xdr:row>
      <xdr:rowOff>83441</xdr:rowOff>
    </xdr:to>
    <xdr:cxnSp macro="">
      <xdr:nvCxnSpPr>
        <xdr:cNvPr id="516" name="直線コネクタ 515"/>
        <xdr:cNvCxnSpPr/>
      </xdr:nvCxnSpPr>
      <xdr:spPr>
        <a:xfrm flipV="1">
          <a:off x="14592300" y="5951169"/>
          <a:ext cx="889000" cy="1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48009</xdr:rowOff>
    </xdr:from>
    <xdr:to>
      <xdr:col>76</xdr:col>
      <xdr:colOff>114300</xdr:colOff>
      <xdr:row>35</xdr:row>
      <xdr:rowOff>83441</xdr:rowOff>
    </xdr:to>
    <xdr:cxnSp macro="">
      <xdr:nvCxnSpPr>
        <xdr:cNvPr id="519" name="直線コネクタ 518"/>
        <xdr:cNvCxnSpPr/>
      </xdr:nvCxnSpPr>
      <xdr:spPr>
        <a:xfrm>
          <a:off x="13703300" y="6048759"/>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48009</xdr:rowOff>
    </xdr:from>
    <xdr:to>
      <xdr:col>71</xdr:col>
      <xdr:colOff>177800</xdr:colOff>
      <xdr:row>35</xdr:row>
      <xdr:rowOff>147152</xdr:rowOff>
    </xdr:to>
    <xdr:cxnSp macro="">
      <xdr:nvCxnSpPr>
        <xdr:cNvPr id="522" name="直線コネクタ 521"/>
        <xdr:cNvCxnSpPr/>
      </xdr:nvCxnSpPr>
      <xdr:spPr>
        <a:xfrm flipV="1">
          <a:off x="12814300" y="6048759"/>
          <a:ext cx="889000" cy="9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92489</xdr:rowOff>
    </xdr:from>
    <xdr:to>
      <xdr:col>85</xdr:col>
      <xdr:colOff>177800</xdr:colOff>
      <xdr:row>35</xdr:row>
      <xdr:rowOff>22639</xdr:rowOff>
    </xdr:to>
    <xdr:sp macro="" textlink="">
      <xdr:nvSpPr>
        <xdr:cNvPr id="532" name="楕円 531"/>
        <xdr:cNvSpPr/>
      </xdr:nvSpPr>
      <xdr:spPr>
        <a:xfrm>
          <a:off x="16268700" y="59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115366</xdr:rowOff>
    </xdr:from>
    <xdr:ext cx="534377" cy="259045"/>
    <xdr:sp macro="" textlink="">
      <xdr:nvSpPr>
        <xdr:cNvPr id="533" name="消防費該当値テキスト"/>
        <xdr:cNvSpPr txBox="1"/>
      </xdr:nvSpPr>
      <xdr:spPr>
        <a:xfrm>
          <a:off x="16370300" y="57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71069</xdr:rowOff>
    </xdr:from>
    <xdr:to>
      <xdr:col>81</xdr:col>
      <xdr:colOff>101600</xdr:colOff>
      <xdr:row>35</xdr:row>
      <xdr:rowOff>1219</xdr:rowOff>
    </xdr:to>
    <xdr:sp macro="" textlink="">
      <xdr:nvSpPr>
        <xdr:cNvPr id="534" name="楕円 533"/>
        <xdr:cNvSpPr/>
      </xdr:nvSpPr>
      <xdr:spPr>
        <a:xfrm>
          <a:off x="154305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17746</xdr:rowOff>
    </xdr:from>
    <xdr:ext cx="534377" cy="259045"/>
    <xdr:sp macro="" textlink="">
      <xdr:nvSpPr>
        <xdr:cNvPr id="535" name="テキスト ボックス 534"/>
        <xdr:cNvSpPr txBox="1"/>
      </xdr:nvSpPr>
      <xdr:spPr>
        <a:xfrm>
          <a:off x="15214111" y="56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32641</xdr:rowOff>
    </xdr:from>
    <xdr:to>
      <xdr:col>76</xdr:col>
      <xdr:colOff>165100</xdr:colOff>
      <xdr:row>35</xdr:row>
      <xdr:rowOff>134241</xdr:rowOff>
    </xdr:to>
    <xdr:sp macro="" textlink="">
      <xdr:nvSpPr>
        <xdr:cNvPr id="536" name="楕円 535"/>
        <xdr:cNvSpPr/>
      </xdr:nvSpPr>
      <xdr:spPr>
        <a:xfrm>
          <a:off x="14541500" y="60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150768</xdr:rowOff>
    </xdr:from>
    <xdr:ext cx="534377" cy="259045"/>
    <xdr:sp macro="" textlink="">
      <xdr:nvSpPr>
        <xdr:cNvPr id="537" name="テキスト ボックス 536"/>
        <xdr:cNvSpPr txBox="1"/>
      </xdr:nvSpPr>
      <xdr:spPr>
        <a:xfrm>
          <a:off x="14325111" y="58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168659</xdr:rowOff>
    </xdr:from>
    <xdr:to>
      <xdr:col>72</xdr:col>
      <xdr:colOff>38100</xdr:colOff>
      <xdr:row>35</xdr:row>
      <xdr:rowOff>98809</xdr:rowOff>
    </xdr:to>
    <xdr:sp macro="" textlink="">
      <xdr:nvSpPr>
        <xdr:cNvPr id="538" name="楕円 537"/>
        <xdr:cNvSpPr/>
      </xdr:nvSpPr>
      <xdr:spPr>
        <a:xfrm>
          <a:off x="13652500" y="5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115336</xdr:rowOff>
    </xdr:from>
    <xdr:ext cx="534377" cy="259045"/>
    <xdr:sp macro="" textlink="">
      <xdr:nvSpPr>
        <xdr:cNvPr id="539" name="テキスト ボックス 538"/>
        <xdr:cNvSpPr txBox="1"/>
      </xdr:nvSpPr>
      <xdr:spPr>
        <a:xfrm>
          <a:off x="13436111" y="5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96352</xdr:rowOff>
    </xdr:from>
    <xdr:to>
      <xdr:col>67</xdr:col>
      <xdr:colOff>101600</xdr:colOff>
      <xdr:row>36</xdr:row>
      <xdr:rowOff>26502</xdr:rowOff>
    </xdr:to>
    <xdr:sp macro="" textlink="">
      <xdr:nvSpPr>
        <xdr:cNvPr id="540" name="楕円 539"/>
        <xdr:cNvSpPr/>
      </xdr:nvSpPr>
      <xdr:spPr>
        <a:xfrm>
          <a:off x="12763500" y="60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17629</xdr:rowOff>
    </xdr:from>
    <xdr:ext cx="534377" cy="259045"/>
    <xdr:sp macro="" textlink="">
      <xdr:nvSpPr>
        <xdr:cNvPr id="541" name="テキスト ボックス 540"/>
        <xdr:cNvSpPr txBox="1"/>
      </xdr:nvSpPr>
      <xdr:spPr>
        <a:xfrm>
          <a:off x="12547111" y="61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78824</xdr:rowOff>
    </xdr:from>
    <xdr:to>
      <xdr:col>85</xdr:col>
      <xdr:colOff>127000</xdr:colOff>
      <xdr:row>57</xdr:row>
      <xdr:rowOff>28135</xdr:rowOff>
    </xdr:to>
    <xdr:cxnSp macro="">
      <xdr:nvCxnSpPr>
        <xdr:cNvPr id="570" name="直線コネクタ 569"/>
        <xdr:cNvCxnSpPr/>
      </xdr:nvCxnSpPr>
      <xdr:spPr>
        <a:xfrm>
          <a:off x="15481300" y="9680024"/>
          <a:ext cx="838200" cy="12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78824</xdr:rowOff>
    </xdr:from>
    <xdr:to>
      <xdr:col>81</xdr:col>
      <xdr:colOff>50800</xdr:colOff>
      <xdr:row>56</xdr:row>
      <xdr:rowOff>118494</xdr:rowOff>
    </xdr:to>
    <xdr:cxnSp macro="">
      <xdr:nvCxnSpPr>
        <xdr:cNvPr id="573" name="直線コネクタ 572"/>
        <xdr:cNvCxnSpPr/>
      </xdr:nvCxnSpPr>
      <xdr:spPr>
        <a:xfrm flipV="1">
          <a:off x="14592300" y="9680024"/>
          <a:ext cx="889000" cy="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118494</xdr:rowOff>
    </xdr:from>
    <xdr:to>
      <xdr:col>76</xdr:col>
      <xdr:colOff>114300</xdr:colOff>
      <xdr:row>57</xdr:row>
      <xdr:rowOff>69641</xdr:rowOff>
    </xdr:to>
    <xdr:cxnSp macro="">
      <xdr:nvCxnSpPr>
        <xdr:cNvPr id="576" name="直線コネクタ 575"/>
        <xdr:cNvCxnSpPr/>
      </xdr:nvCxnSpPr>
      <xdr:spPr>
        <a:xfrm flipV="1">
          <a:off x="13703300" y="9719694"/>
          <a:ext cx="889000" cy="1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69641</xdr:rowOff>
    </xdr:from>
    <xdr:to>
      <xdr:col>71</xdr:col>
      <xdr:colOff>177800</xdr:colOff>
      <xdr:row>57</xdr:row>
      <xdr:rowOff>91267</xdr:rowOff>
    </xdr:to>
    <xdr:cxnSp macro="">
      <xdr:nvCxnSpPr>
        <xdr:cNvPr id="579" name="直線コネクタ 578"/>
        <xdr:cNvCxnSpPr/>
      </xdr:nvCxnSpPr>
      <xdr:spPr>
        <a:xfrm flipV="1">
          <a:off x="12814300" y="9842291"/>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148785</xdr:rowOff>
    </xdr:from>
    <xdr:to>
      <xdr:col>85</xdr:col>
      <xdr:colOff>177800</xdr:colOff>
      <xdr:row>57</xdr:row>
      <xdr:rowOff>78935</xdr:rowOff>
    </xdr:to>
    <xdr:sp macro="" textlink="">
      <xdr:nvSpPr>
        <xdr:cNvPr id="589" name="楕円 588"/>
        <xdr:cNvSpPr/>
      </xdr:nvSpPr>
      <xdr:spPr>
        <a:xfrm>
          <a:off x="16268700" y="97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63712</xdr:rowOff>
    </xdr:from>
    <xdr:ext cx="534377" cy="259045"/>
    <xdr:sp macro="" textlink="">
      <xdr:nvSpPr>
        <xdr:cNvPr id="590" name="教育費該当値テキスト"/>
        <xdr:cNvSpPr txBox="1"/>
      </xdr:nvSpPr>
      <xdr:spPr>
        <a:xfrm>
          <a:off x="16370300" y="966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28024</xdr:rowOff>
    </xdr:from>
    <xdr:to>
      <xdr:col>81</xdr:col>
      <xdr:colOff>101600</xdr:colOff>
      <xdr:row>56</xdr:row>
      <xdr:rowOff>129624</xdr:rowOff>
    </xdr:to>
    <xdr:sp macro="" textlink="">
      <xdr:nvSpPr>
        <xdr:cNvPr id="591" name="楕円 590"/>
        <xdr:cNvSpPr/>
      </xdr:nvSpPr>
      <xdr:spPr>
        <a:xfrm>
          <a:off x="15430500" y="96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146151</xdr:rowOff>
    </xdr:from>
    <xdr:ext cx="534377" cy="259045"/>
    <xdr:sp macro="" textlink="">
      <xdr:nvSpPr>
        <xdr:cNvPr id="592" name="テキスト ボックス 591"/>
        <xdr:cNvSpPr txBox="1"/>
      </xdr:nvSpPr>
      <xdr:spPr>
        <a:xfrm>
          <a:off x="15214111" y="94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67694</xdr:rowOff>
    </xdr:from>
    <xdr:to>
      <xdr:col>76</xdr:col>
      <xdr:colOff>165100</xdr:colOff>
      <xdr:row>56</xdr:row>
      <xdr:rowOff>169294</xdr:rowOff>
    </xdr:to>
    <xdr:sp macro="" textlink="">
      <xdr:nvSpPr>
        <xdr:cNvPr id="593" name="楕円 592"/>
        <xdr:cNvSpPr/>
      </xdr:nvSpPr>
      <xdr:spPr>
        <a:xfrm>
          <a:off x="14541500" y="96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14371</xdr:rowOff>
    </xdr:from>
    <xdr:ext cx="534377" cy="259045"/>
    <xdr:sp macro="" textlink="">
      <xdr:nvSpPr>
        <xdr:cNvPr id="594" name="テキスト ボックス 593"/>
        <xdr:cNvSpPr txBox="1"/>
      </xdr:nvSpPr>
      <xdr:spPr>
        <a:xfrm>
          <a:off x="14325111" y="94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18841</xdr:rowOff>
    </xdr:from>
    <xdr:to>
      <xdr:col>72</xdr:col>
      <xdr:colOff>38100</xdr:colOff>
      <xdr:row>57</xdr:row>
      <xdr:rowOff>120441</xdr:rowOff>
    </xdr:to>
    <xdr:sp macro="" textlink="">
      <xdr:nvSpPr>
        <xdr:cNvPr id="595" name="楕円 594"/>
        <xdr:cNvSpPr/>
      </xdr:nvSpPr>
      <xdr:spPr>
        <a:xfrm>
          <a:off x="13652500" y="97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111568</xdr:rowOff>
    </xdr:from>
    <xdr:ext cx="534377" cy="259045"/>
    <xdr:sp macro="" textlink="">
      <xdr:nvSpPr>
        <xdr:cNvPr id="596" name="テキスト ボックス 595"/>
        <xdr:cNvSpPr txBox="1"/>
      </xdr:nvSpPr>
      <xdr:spPr>
        <a:xfrm>
          <a:off x="13436111" y="98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40467</xdr:rowOff>
    </xdr:from>
    <xdr:to>
      <xdr:col>67</xdr:col>
      <xdr:colOff>101600</xdr:colOff>
      <xdr:row>57</xdr:row>
      <xdr:rowOff>142067</xdr:rowOff>
    </xdr:to>
    <xdr:sp macro="" textlink="">
      <xdr:nvSpPr>
        <xdr:cNvPr id="597" name="楕円 596"/>
        <xdr:cNvSpPr/>
      </xdr:nvSpPr>
      <xdr:spPr>
        <a:xfrm>
          <a:off x="12763500" y="98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133194</xdr:rowOff>
    </xdr:from>
    <xdr:ext cx="534377" cy="259045"/>
    <xdr:sp macro="" textlink="">
      <xdr:nvSpPr>
        <xdr:cNvPr id="598" name="テキスト ボックス 597"/>
        <xdr:cNvSpPr txBox="1"/>
      </xdr:nvSpPr>
      <xdr:spPr>
        <a:xfrm>
          <a:off x="12547111" y="99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158083</xdr:rowOff>
    </xdr:from>
    <xdr:to>
      <xdr:col>85</xdr:col>
      <xdr:colOff>127000</xdr:colOff>
      <xdr:row>78</xdr:row>
      <xdr:rowOff>169647</xdr:rowOff>
    </xdr:to>
    <xdr:cxnSp macro="">
      <xdr:nvCxnSpPr>
        <xdr:cNvPr id="627" name="直線コネクタ 626"/>
        <xdr:cNvCxnSpPr/>
      </xdr:nvCxnSpPr>
      <xdr:spPr>
        <a:xfrm>
          <a:off x="15481300" y="13531183"/>
          <a:ext cx="8382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158083</xdr:rowOff>
    </xdr:from>
    <xdr:to>
      <xdr:col>81</xdr:col>
      <xdr:colOff>50800</xdr:colOff>
      <xdr:row>79</xdr:row>
      <xdr:rowOff>34258</xdr:rowOff>
    </xdr:to>
    <xdr:cxnSp macro="">
      <xdr:nvCxnSpPr>
        <xdr:cNvPr id="630" name="直線コネクタ 629"/>
        <xdr:cNvCxnSpPr/>
      </xdr:nvCxnSpPr>
      <xdr:spPr>
        <a:xfrm flipV="1">
          <a:off x="14592300" y="135311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34258</xdr:rowOff>
    </xdr:from>
    <xdr:to>
      <xdr:col>76</xdr:col>
      <xdr:colOff>114300</xdr:colOff>
      <xdr:row>79</xdr:row>
      <xdr:rowOff>42030</xdr:rowOff>
    </xdr:to>
    <xdr:cxnSp macro="">
      <xdr:nvCxnSpPr>
        <xdr:cNvPr id="633" name="直線コネクタ 632"/>
        <xdr:cNvCxnSpPr/>
      </xdr:nvCxnSpPr>
      <xdr:spPr>
        <a:xfrm flipV="1">
          <a:off x="13703300" y="1357880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42030</xdr:rowOff>
    </xdr:from>
    <xdr:to>
      <xdr:col>71</xdr:col>
      <xdr:colOff>177800</xdr:colOff>
      <xdr:row>79</xdr:row>
      <xdr:rowOff>44450</xdr:rowOff>
    </xdr:to>
    <xdr:cxnSp macro="">
      <xdr:nvCxnSpPr>
        <xdr:cNvPr id="636" name="直線コネクタ 635"/>
        <xdr:cNvCxnSpPr/>
      </xdr:nvCxnSpPr>
      <xdr:spPr>
        <a:xfrm flipV="1">
          <a:off x="12814300" y="135865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118847</xdr:rowOff>
    </xdr:from>
    <xdr:to>
      <xdr:col>85</xdr:col>
      <xdr:colOff>177800</xdr:colOff>
      <xdr:row>79</xdr:row>
      <xdr:rowOff>48997</xdr:rowOff>
    </xdr:to>
    <xdr:sp macro="" textlink="">
      <xdr:nvSpPr>
        <xdr:cNvPr id="646" name="楕円 645"/>
        <xdr:cNvSpPr/>
      </xdr:nvSpPr>
      <xdr:spPr>
        <a:xfrm>
          <a:off x="162687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33774</xdr:rowOff>
    </xdr:from>
    <xdr:ext cx="469744" cy="259045"/>
    <xdr:sp macro="" textlink="">
      <xdr:nvSpPr>
        <xdr:cNvPr id="647" name="災害復旧費該当値テキスト"/>
        <xdr:cNvSpPr txBox="1"/>
      </xdr:nvSpPr>
      <xdr:spPr>
        <a:xfrm>
          <a:off x="16370300" y="1340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107283</xdr:rowOff>
    </xdr:from>
    <xdr:to>
      <xdr:col>81</xdr:col>
      <xdr:colOff>101600</xdr:colOff>
      <xdr:row>79</xdr:row>
      <xdr:rowOff>37433</xdr:rowOff>
    </xdr:to>
    <xdr:sp macro="" textlink="">
      <xdr:nvSpPr>
        <xdr:cNvPr id="648" name="楕円 647"/>
        <xdr:cNvSpPr/>
      </xdr:nvSpPr>
      <xdr:spPr>
        <a:xfrm>
          <a:off x="15430500" y="13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28560</xdr:rowOff>
    </xdr:from>
    <xdr:ext cx="469744" cy="259045"/>
    <xdr:sp macro="" textlink="">
      <xdr:nvSpPr>
        <xdr:cNvPr id="649" name="テキスト ボックス 648"/>
        <xdr:cNvSpPr txBox="1"/>
      </xdr:nvSpPr>
      <xdr:spPr>
        <a:xfrm>
          <a:off x="15246428" y="1357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154908</xdr:rowOff>
    </xdr:from>
    <xdr:to>
      <xdr:col>76</xdr:col>
      <xdr:colOff>165100</xdr:colOff>
      <xdr:row>79</xdr:row>
      <xdr:rowOff>85058</xdr:rowOff>
    </xdr:to>
    <xdr:sp macro="" textlink="">
      <xdr:nvSpPr>
        <xdr:cNvPr id="650" name="楕円 649"/>
        <xdr:cNvSpPr/>
      </xdr:nvSpPr>
      <xdr:spPr>
        <a:xfrm>
          <a:off x="145415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76185</xdr:rowOff>
    </xdr:from>
    <xdr:ext cx="378565" cy="259045"/>
    <xdr:sp macro="" textlink="">
      <xdr:nvSpPr>
        <xdr:cNvPr id="651" name="テキスト ボックス 650"/>
        <xdr:cNvSpPr txBox="1"/>
      </xdr:nvSpPr>
      <xdr:spPr>
        <a:xfrm>
          <a:off x="14403017" y="1362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162680</xdr:rowOff>
    </xdr:from>
    <xdr:to>
      <xdr:col>72</xdr:col>
      <xdr:colOff>38100</xdr:colOff>
      <xdr:row>79</xdr:row>
      <xdr:rowOff>92830</xdr:rowOff>
    </xdr:to>
    <xdr:sp macro="" textlink="">
      <xdr:nvSpPr>
        <xdr:cNvPr id="652" name="楕円 651"/>
        <xdr:cNvSpPr/>
      </xdr:nvSpPr>
      <xdr:spPr>
        <a:xfrm>
          <a:off x="13652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83957</xdr:rowOff>
    </xdr:from>
    <xdr:ext cx="378565" cy="259045"/>
    <xdr:sp macro="" textlink="">
      <xdr:nvSpPr>
        <xdr:cNvPr id="653" name="テキスト ボックス 652"/>
        <xdr:cNvSpPr txBox="1"/>
      </xdr:nvSpPr>
      <xdr:spPr>
        <a:xfrm>
          <a:off x="13514017" y="1362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144588</xdr:rowOff>
    </xdr:from>
    <xdr:to>
      <xdr:col>85</xdr:col>
      <xdr:colOff>127000</xdr:colOff>
      <xdr:row>98</xdr:row>
      <xdr:rowOff>146101</xdr:rowOff>
    </xdr:to>
    <xdr:cxnSp macro="">
      <xdr:nvCxnSpPr>
        <xdr:cNvPr id="687" name="直線コネクタ 686"/>
        <xdr:cNvCxnSpPr/>
      </xdr:nvCxnSpPr>
      <xdr:spPr>
        <a:xfrm>
          <a:off x="15481300" y="16946688"/>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129282</xdr:rowOff>
    </xdr:from>
    <xdr:to>
      <xdr:col>81</xdr:col>
      <xdr:colOff>50800</xdr:colOff>
      <xdr:row>98</xdr:row>
      <xdr:rowOff>144588</xdr:rowOff>
    </xdr:to>
    <xdr:cxnSp macro="">
      <xdr:nvCxnSpPr>
        <xdr:cNvPr id="690" name="直線コネクタ 689"/>
        <xdr:cNvCxnSpPr/>
      </xdr:nvCxnSpPr>
      <xdr:spPr>
        <a:xfrm>
          <a:off x="14592300" y="16931382"/>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113269</xdr:rowOff>
    </xdr:from>
    <xdr:to>
      <xdr:col>76</xdr:col>
      <xdr:colOff>114300</xdr:colOff>
      <xdr:row>98</xdr:row>
      <xdr:rowOff>129282</xdr:rowOff>
    </xdr:to>
    <xdr:cxnSp macro="">
      <xdr:nvCxnSpPr>
        <xdr:cNvPr id="693" name="直線コネクタ 692"/>
        <xdr:cNvCxnSpPr/>
      </xdr:nvCxnSpPr>
      <xdr:spPr>
        <a:xfrm>
          <a:off x="13703300" y="16915369"/>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113269</xdr:rowOff>
    </xdr:from>
    <xdr:to>
      <xdr:col>71</xdr:col>
      <xdr:colOff>177800</xdr:colOff>
      <xdr:row>98</xdr:row>
      <xdr:rowOff>115381</xdr:rowOff>
    </xdr:to>
    <xdr:cxnSp macro="">
      <xdr:nvCxnSpPr>
        <xdr:cNvPr id="696" name="直線コネクタ 695"/>
        <xdr:cNvCxnSpPr/>
      </xdr:nvCxnSpPr>
      <xdr:spPr>
        <a:xfrm flipV="1">
          <a:off x="12814300" y="1691536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95301</xdr:rowOff>
    </xdr:from>
    <xdr:to>
      <xdr:col>85</xdr:col>
      <xdr:colOff>177800</xdr:colOff>
      <xdr:row>99</xdr:row>
      <xdr:rowOff>25451</xdr:rowOff>
    </xdr:to>
    <xdr:sp macro="" textlink="">
      <xdr:nvSpPr>
        <xdr:cNvPr id="706" name="楕円 705"/>
        <xdr:cNvSpPr/>
      </xdr:nvSpPr>
      <xdr:spPr>
        <a:xfrm>
          <a:off x="16268700" y="168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73728</xdr:rowOff>
    </xdr:from>
    <xdr:ext cx="534377" cy="259045"/>
    <xdr:sp macro="" textlink="">
      <xdr:nvSpPr>
        <xdr:cNvPr id="707" name="公債費該当値テキスト"/>
        <xdr:cNvSpPr txBox="1"/>
      </xdr:nvSpPr>
      <xdr:spPr>
        <a:xfrm>
          <a:off x="16370300" y="168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93788</xdr:rowOff>
    </xdr:from>
    <xdr:to>
      <xdr:col>81</xdr:col>
      <xdr:colOff>101600</xdr:colOff>
      <xdr:row>99</xdr:row>
      <xdr:rowOff>23938</xdr:rowOff>
    </xdr:to>
    <xdr:sp macro="" textlink="">
      <xdr:nvSpPr>
        <xdr:cNvPr id="708" name="楕円 707"/>
        <xdr:cNvSpPr/>
      </xdr:nvSpPr>
      <xdr:spPr>
        <a:xfrm>
          <a:off x="15430500" y="168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15065</xdr:rowOff>
    </xdr:from>
    <xdr:ext cx="534377" cy="259045"/>
    <xdr:sp macro="" textlink="">
      <xdr:nvSpPr>
        <xdr:cNvPr id="709" name="テキスト ボックス 708"/>
        <xdr:cNvSpPr txBox="1"/>
      </xdr:nvSpPr>
      <xdr:spPr>
        <a:xfrm>
          <a:off x="15214111" y="169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78482</xdr:rowOff>
    </xdr:from>
    <xdr:to>
      <xdr:col>76</xdr:col>
      <xdr:colOff>165100</xdr:colOff>
      <xdr:row>99</xdr:row>
      <xdr:rowOff>8632</xdr:rowOff>
    </xdr:to>
    <xdr:sp macro="" textlink="">
      <xdr:nvSpPr>
        <xdr:cNvPr id="710" name="楕円 709"/>
        <xdr:cNvSpPr/>
      </xdr:nvSpPr>
      <xdr:spPr>
        <a:xfrm>
          <a:off x="14541500" y="168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171209</xdr:rowOff>
    </xdr:from>
    <xdr:ext cx="534377" cy="259045"/>
    <xdr:sp macro="" textlink="">
      <xdr:nvSpPr>
        <xdr:cNvPr id="711" name="テキスト ボックス 710"/>
        <xdr:cNvSpPr txBox="1"/>
      </xdr:nvSpPr>
      <xdr:spPr>
        <a:xfrm>
          <a:off x="14325111" y="169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62469</xdr:rowOff>
    </xdr:from>
    <xdr:to>
      <xdr:col>72</xdr:col>
      <xdr:colOff>38100</xdr:colOff>
      <xdr:row>98</xdr:row>
      <xdr:rowOff>164069</xdr:rowOff>
    </xdr:to>
    <xdr:sp macro="" textlink="">
      <xdr:nvSpPr>
        <xdr:cNvPr id="712" name="楕円 711"/>
        <xdr:cNvSpPr/>
      </xdr:nvSpPr>
      <xdr:spPr>
        <a:xfrm>
          <a:off x="13652500" y="168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155196</xdr:rowOff>
    </xdr:from>
    <xdr:ext cx="534377" cy="259045"/>
    <xdr:sp macro="" textlink="">
      <xdr:nvSpPr>
        <xdr:cNvPr id="713" name="テキスト ボックス 712"/>
        <xdr:cNvSpPr txBox="1"/>
      </xdr:nvSpPr>
      <xdr:spPr>
        <a:xfrm>
          <a:off x="13436111" y="1695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64581</xdr:rowOff>
    </xdr:from>
    <xdr:to>
      <xdr:col>67</xdr:col>
      <xdr:colOff>101600</xdr:colOff>
      <xdr:row>98</xdr:row>
      <xdr:rowOff>166181</xdr:rowOff>
    </xdr:to>
    <xdr:sp macro="" textlink="">
      <xdr:nvSpPr>
        <xdr:cNvPr id="714" name="楕円 713"/>
        <xdr:cNvSpPr/>
      </xdr:nvSpPr>
      <xdr:spPr>
        <a:xfrm>
          <a:off x="12763500" y="168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157308</xdr:rowOff>
    </xdr:from>
    <xdr:ext cx="534377" cy="259045"/>
    <xdr:sp macro="" textlink="">
      <xdr:nvSpPr>
        <xdr:cNvPr id="715" name="テキスト ボックス 714"/>
        <xdr:cNvSpPr txBox="1"/>
      </xdr:nvSpPr>
      <xdr:spPr>
        <a:xfrm>
          <a:off x="12547111" y="169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類似団体内平均値を上回ったのは商工費と消防費で、衛生費、土木費、教育費は前年度類似団体平均を上回っていたものが今年度は下回る結果となった。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商工費、消防費が類似団体内平均値より高い要因としては、本市は基幹産業が観光業であることから人口規模以上の行政需要があることや、消防業務を単独で運営しているためである。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総務費は、新型コロナウイルス感染症に係る特別定額給付金により大きく増加している。民生費は、後期高齢者医療事業特別会計、介護保険事業特別会計への繰出金により増加している。衛生費は、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し尿共同処理施設建設事業が減少したが、小児救急医療業務委託、新清掃工場建設のための基金積立金、新型コロナウイルス感染症対策のための水道料金減免に係る繰出金により増加している。農林水産業費は、初島漁港交流広場整備事業の完了により減少している。商工費は、新型コロナウイルス感染症対策中小企業等応援給付金等の臨時経済対策により増加している。土木費は、耐震対策緊急促進事業、姫の沢公園管理棟新築工事の完了により減少している。教育費は、小中学校タブレット整備経費が増加したが、認定こども園開設事業経費、小中学校エアコン設置工事が完了により減少している。公債費の減少は、元金償還額を上回らない額の借入れに努め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の標準財政規模に対する比率が増加したのは、決算剰余金、下水道貸付金償還等及び寄附金を積立てたことによるものである。実質収支は令和元年度までほぼ横ばいで推移していたが、新型コロナウイルス感染症の影響による市税収入の減少により減少した。実質単年度収支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年度以降赤字となっている。今後も計画的な基金の積立や取崩しを行い健全な財政運営に努める。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全ての会計において実質収支は黒字となった。国民健康保険事業特別会計は、平成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年度に前期高齢者交付金歳入により一時的に増加、平成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年度、令和元年度は平年並みの数値となったが、令和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年度に賦課方式について資産割を廃止したことにより国民健康保険税収入が減少し黒字額が減少している。水道事業会計及び温泉事業会計は、平成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年度にマイナスだったが平成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は黒字となっている。一般会計は、新型コロナウイルス感染症の影響により市税収入が減少したことにより令和２年度の黒字額が減少した。今後も、水道事業会計、下水道事業会計、温泉事業会計については、経営戦略等の計画に基づき、その他の事業会計についても、一般会計の繰出金に依存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23071166</v>
      </c>
      <c r="BO4" s="433"/>
      <c r="BP4" s="433"/>
      <c r="BQ4" s="433"/>
      <c r="BR4" s="433"/>
      <c r="BS4" s="433"/>
      <c r="BT4" s="433"/>
      <c r="BU4" s="434"/>
      <c r="BV4" s="432">
        <v>20959577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22474799</v>
      </c>
      <c r="BO5" s="470"/>
      <c r="BP5" s="470"/>
      <c r="BQ5" s="470"/>
      <c r="BR5" s="470"/>
      <c r="BS5" s="470"/>
      <c r="BT5" s="470"/>
      <c r="BU5" s="471"/>
      <c r="BV5" s="469">
        <v>20073665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89.9</v>
      </c>
      <c r="CU5" s="467"/>
      <c r="CV5" s="467"/>
      <c r="CW5" s="467"/>
      <c r="CX5" s="467"/>
      <c r="CY5" s="467"/>
      <c r="CZ5" s="467"/>
      <c r="DA5" s="468"/>
      <c r="DB5" s="466">
        <v>85.1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596367</v>
      </c>
      <c r="BO6" s="470"/>
      <c r="BP6" s="470"/>
      <c r="BQ6" s="470"/>
      <c r="BR6" s="470"/>
      <c r="BS6" s="470"/>
      <c r="BT6" s="470"/>
      <c r="BU6" s="471"/>
      <c r="BV6" s="469">
        <v>885912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94.5</v>
      </c>
      <c r="CU6" s="507"/>
      <c r="CV6" s="507"/>
      <c r="CW6" s="507"/>
      <c r="CX6" s="507"/>
      <c r="CY6" s="507"/>
      <c r="CZ6" s="507"/>
      <c r="DA6" s="508"/>
      <c r="DB6" s="506">
        <v>89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141638</v>
      </c>
      <c r="BO7" s="470"/>
      <c r="BP7" s="470"/>
      <c r="BQ7" s="470"/>
      <c r="BR7" s="470"/>
      <c r="BS7" s="470"/>
      <c r="BT7" s="470"/>
      <c r="BU7" s="471"/>
      <c r="BV7" s="469">
        <v>91384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10224597</v>
      </c>
      <c r="CU7" s="470"/>
      <c r="CV7" s="470"/>
      <c r="CW7" s="470"/>
      <c r="CX7" s="470"/>
      <c r="CY7" s="470"/>
      <c r="CZ7" s="470"/>
      <c r="DA7" s="471"/>
      <c r="DB7" s="469">
        <v>9932952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454729</v>
      </c>
      <c r="BO8" s="470"/>
      <c r="BP8" s="470"/>
      <c r="BQ8" s="470"/>
      <c r="BR8" s="470"/>
      <c r="BS8" s="470"/>
      <c r="BT8" s="470"/>
      <c r="BU8" s="471"/>
      <c r="BV8" s="469">
        <v>794528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0.92</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34208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-339799</v>
      </c>
      <c r="BO9" s="470"/>
      <c r="BP9" s="470"/>
      <c r="BQ9" s="470"/>
      <c r="BR9" s="470"/>
      <c r="BS9" s="470"/>
      <c r="BT9" s="470"/>
      <c r="BU9" s="471"/>
      <c r="BV9" s="469">
        <v>-28275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10.9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37544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406743</v>
      </c>
      <c r="BO10" s="470"/>
      <c r="BP10" s="470"/>
      <c r="BQ10" s="470"/>
      <c r="BR10" s="470"/>
      <c r="BS10" s="470"/>
      <c r="BT10" s="470"/>
      <c r="BU10" s="471"/>
      <c r="BV10" s="469">
        <v>309383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36036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500886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35378</v>
      </c>
      <c r="S13" s="554"/>
      <c r="T13" s="554"/>
      <c r="U13" s="554"/>
      <c r="V13" s="555"/>
      <c r="W13" s="485" t="s">
        <v>140</v>
      </c>
      <c r="X13" s="486"/>
      <c r="Y13" s="486"/>
      <c r="Z13" s="486"/>
      <c r="AA13" s="486"/>
      <c r="AB13" s="476"/>
      <c r="AC13" s="520">
        <v>265</v>
      </c>
      <c r="AD13" s="521"/>
      <c r="AE13" s="521"/>
      <c r="AF13" s="521"/>
      <c r="AG13" s="563"/>
      <c r="AH13" s="520">
        <v>286</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-433056</v>
      </c>
      <c r="BO13" s="470"/>
      <c r="BP13" s="470"/>
      <c r="BQ13" s="470"/>
      <c r="BR13" s="470"/>
      <c r="BS13" s="470"/>
      <c r="BT13" s="470"/>
      <c r="BU13" s="471"/>
      <c r="BV13" s="469">
        <v>-219778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v>
      </c>
      <c r="CU13" s="467"/>
      <c r="CV13" s="467"/>
      <c r="CW13" s="467"/>
      <c r="CX13" s="467"/>
      <c r="CY13" s="467"/>
      <c r="CZ13" s="467"/>
      <c r="DA13" s="468"/>
      <c r="DB13" s="466">
        <v>2.9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36607</v>
      </c>
      <c r="S14" s="554"/>
      <c r="T14" s="554"/>
      <c r="U14" s="554"/>
      <c r="V14" s="555"/>
      <c r="W14" s="459"/>
      <c r="X14" s="460"/>
      <c r="Y14" s="460"/>
      <c r="Z14" s="460"/>
      <c r="AA14" s="460"/>
      <c r="AB14" s="449"/>
      <c r="AC14" s="556">
        <v>1.6</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12.5</v>
      </c>
      <c r="CU14" s="568"/>
      <c r="CV14" s="568"/>
      <c r="CW14" s="568"/>
      <c r="CX14" s="568"/>
      <c r="CY14" s="568"/>
      <c r="CZ14" s="568"/>
      <c r="DA14" s="569"/>
      <c r="DB14" s="567">
        <v>17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35955</v>
      </c>
      <c r="S15" s="554"/>
      <c r="T15" s="554"/>
      <c r="U15" s="554"/>
      <c r="V15" s="555"/>
      <c r="W15" s="485" t="s">
        <v>148</v>
      </c>
      <c r="X15" s="486"/>
      <c r="Y15" s="486"/>
      <c r="Z15" s="486"/>
      <c r="AA15" s="486"/>
      <c r="AB15" s="476"/>
      <c r="AC15" s="520">
        <v>2045</v>
      </c>
      <c r="AD15" s="521"/>
      <c r="AE15" s="521"/>
      <c r="AF15" s="521"/>
      <c r="AG15" s="563"/>
      <c r="AH15" s="520">
        <v>2159</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6982609</v>
      </c>
      <c r="BO15" s="433"/>
      <c r="BP15" s="433"/>
      <c r="BQ15" s="433"/>
      <c r="BR15" s="433"/>
      <c r="BS15" s="433"/>
      <c r="BT15" s="433"/>
      <c r="BU15" s="434"/>
      <c r="BV15" s="432">
        <v>6825711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12.4</v>
      </c>
      <c r="AD16" s="557"/>
      <c r="AE16" s="557"/>
      <c r="AF16" s="557"/>
      <c r="AG16" s="558"/>
      <c r="AH16" s="556">
        <v>12.3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7608022</v>
      </c>
      <c r="BO16" s="470"/>
      <c r="BP16" s="470"/>
      <c r="BQ16" s="470"/>
      <c r="BR16" s="470"/>
      <c r="BS16" s="470"/>
      <c r="BT16" s="470"/>
      <c r="BU16" s="471"/>
      <c r="BV16" s="469">
        <v>7384656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14120</v>
      </c>
      <c r="AD17" s="521"/>
      <c r="AE17" s="521"/>
      <c r="AF17" s="521"/>
      <c r="AG17" s="563"/>
      <c r="AH17" s="520">
        <v>15102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9095496</v>
      </c>
      <c r="BO17" s="470"/>
      <c r="BP17" s="470"/>
      <c r="BQ17" s="470"/>
      <c r="BR17" s="470"/>
      <c r="BS17" s="470"/>
      <c r="BT17" s="470"/>
      <c r="BU17" s="471"/>
      <c r="BV17" s="469">
        <v>8905106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61.78</v>
      </c>
      <c r="M18" s="585"/>
      <c r="N18" s="585"/>
      <c r="O18" s="585"/>
      <c r="P18" s="585"/>
      <c r="Q18" s="585"/>
      <c r="R18" s="586"/>
      <c r="S18" s="586"/>
      <c r="T18" s="586"/>
      <c r="U18" s="586"/>
      <c r="V18" s="587"/>
      <c r="W18" s="487"/>
      <c r="X18" s="488"/>
      <c r="Y18" s="488"/>
      <c r="Z18" s="488"/>
      <c r="AA18" s="488"/>
      <c r="AB18" s="479"/>
      <c r="AC18" s="588">
        <v>85.9</v>
      </c>
      <c r="AD18" s="589"/>
      <c r="AE18" s="589"/>
      <c r="AF18" s="589"/>
      <c r="AG18" s="590"/>
      <c r="AH18" s="588">
        <v>86.1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9270608</v>
      </c>
      <c r="BO18" s="470"/>
      <c r="BP18" s="470"/>
      <c r="BQ18" s="470"/>
      <c r="BR18" s="470"/>
      <c r="BS18" s="470"/>
      <c r="BT18" s="470"/>
      <c r="BU18" s="471"/>
      <c r="BV18" s="469">
        <v>8994736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554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14092265</v>
      </c>
      <c r="BO19" s="470"/>
      <c r="BP19" s="470"/>
      <c r="BQ19" s="470"/>
      <c r="BR19" s="470"/>
      <c r="BS19" s="470"/>
      <c r="BT19" s="470"/>
      <c r="BU19" s="471"/>
      <c r="BV19" s="469">
        <v>13882025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18440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17067546</v>
      </c>
      <c r="BO23" s="470"/>
      <c r="BP23" s="470"/>
      <c r="BQ23" s="470"/>
      <c r="BR23" s="470"/>
      <c r="BS23" s="470"/>
      <c r="BT23" s="470"/>
      <c r="BU23" s="471"/>
      <c r="BV23" s="469">
        <v>17100757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7480</v>
      </c>
      <c r="R24" s="521"/>
      <c r="S24" s="521"/>
      <c r="T24" s="521"/>
      <c r="U24" s="521"/>
      <c r="V24" s="563"/>
      <c r="W24" s="622"/>
      <c r="X24" s="610"/>
      <c r="Y24" s="611"/>
      <c r="Z24" s="519" t="s">
        <v>172</v>
      </c>
      <c r="AA24" s="499"/>
      <c r="AB24" s="499"/>
      <c r="AC24" s="499"/>
      <c r="AD24" s="499"/>
      <c r="AE24" s="499"/>
      <c r="AF24" s="499"/>
      <c r="AG24" s="500"/>
      <c r="AH24" s="520">
        <v>413</v>
      </c>
      <c r="AI24" s="521"/>
      <c r="AJ24" s="521"/>
      <c r="AK24" s="521"/>
      <c r="AL24" s="563"/>
      <c r="AM24" s="520">
        <v>1320774</v>
      </c>
      <c r="AN24" s="521"/>
      <c r="AO24" s="521"/>
      <c r="AP24" s="521"/>
      <c r="AQ24" s="521"/>
      <c r="AR24" s="563"/>
      <c r="AS24" s="520">
        <v>3198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11546342</v>
      </c>
      <c r="BO24" s="470"/>
      <c r="BP24" s="470"/>
      <c r="BQ24" s="470"/>
      <c r="BR24" s="470"/>
      <c r="BS24" s="470"/>
      <c r="BT24" s="470"/>
      <c r="BU24" s="471"/>
      <c r="BV24" s="469">
        <v>11604547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2</v>
      </c>
      <c r="M25" s="521"/>
      <c r="N25" s="521"/>
      <c r="O25" s="521"/>
      <c r="P25" s="563"/>
      <c r="Q25" s="520">
        <v>6290</v>
      </c>
      <c r="R25" s="521"/>
      <c r="S25" s="521"/>
      <c r="T25" s="521"/>
      <c r="U25" s="521"/>
      <c r="V25" s="563"/>
      <c r="W25" s="622"/>
      <c r="X25" s="610"/>
      <c r="Y25" s="611"/>
      <c r="Z25" s="519" t="s">
        <v>175</v>
      </c>
      <c r="AA25" s="499"/>
      <c r="AB25" s="499"/>
      <c r="AC25" s="499"/>
      <c r="AD25" s="499"/>
      <c r="AE25" s="499"/>
      <c r="AF25" s="499"/>
      <c r="AG25" s="500"/>
      <c r="AH25" s="520">
        <v>86</v>
      </c>
      <c r="AI25" s="521"/>
      <c r="AJ25" s="521"/>
      <c r="AK25" s="521"/>
      <c r="AL25" s="563"/>
      <c r="AM25" s="520">
        <v>246992</v>
      </c>
      <c r="AN25" s="521"/>
      <c r="AO25" s="521"/>
      <c r="AP25" s="521"/>
      <c r="AQ25" s="521"/>
      <c r="AR25" s="563"/>
      <c r="AS25" s="520">
        <v>2872</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3126735</v>
      </c>
      <c r="BO25" s="433"/>
      <c r="BP25" s="433"/>
      <c r="BQ25" s="433"/>
      <c r="BR25" s="433"/>
      <c r="BS25" s="433"/>
      <c r="BT25" s="433"/>
      <c r="BU25" s="434"/>
      <c r="BV25" s="432">
        <v>1796945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5610</v>
      </c>
      <c r="R26" s="521"/>
      <c r="S26" s="521"/>
      <c r="T26" s="521"/>
      <c r="U26" s="521"/>
      <c r="V26" s="563"/>
      <c r="W26" s="622"/>
      <c r="X26" s="610"/>
      <c r="Y26" s="611"/>
      <c r="Z26" s="519" t="s">
        <v>178</v>
      </c>
      <c r="AA26" s="632"/>
      <c r="AB26" s="632"/>
      <c r="AC26" s="632"/>
      <c r="AD26" s="632"/>
      <c r="AE26" s="632"/>
      <c r="AF26" s="632"/>
      <c r="AG26" s="633"/>
      <c r="AH26" s="520">
        <v>22</v>
      </c>
      <c r="AI26" s="521"/>
      <c r="AJ26" s="521"/>
      <c r="AK26" s="521"/>
      <c r="AL26" s="563"/>
      <c r="AM26" s="520">
        <v>76186</v>
      </c>
      <c r="AN26" s="521"/>
      <c r="AO26" s="521"/>
      <c r="AP26" s="521"/>
      <c r="AQ26" s="521"/>
      <c r="AR26" s="563"/>
      <c r="AS26" s="520">
        <v>3463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4650</v>
      </c>
      <c r="R27" s="521"/>
      <c r="S27" s="521"/>
      <c r="T27" s="521"/>
      <c r="U27" s="521"/>
      <c r="V27" s="563"/>
      <c r="W27" s="622"/>
      <c r="X27" s="610"/>
      <c r="Y27" s="611"/>
      <c r="Z27" s="519" t="s">
        <v>181</v>
      </c>
      <c r="AA27" s="499"/>
      <c r="AB27" s="499"/>
      <c r="AC27" s="499"/>
      <c r="AD27" s="499"/>
      <c r="AE27" s="499"/>
      <c r="AF27" s="499"/>
      <c r="AG27" s="500"/>
      <c r="AH27" s="520">
        <v>18</v>
      </c>
      <c r="AI27" s="521"/>
      <c r="AJ27" s="521"/>
      <c r="AK27" s="521"/>
      <c r="AL27" s="563"/>
      <c r="AM27" s="520">
        <v>57551</v>
      </c>
      <c r="AN27" s="521"/>
      <c r="AO27" s="521"/>
      <c r="AP27" s="521"/>
      <c r="AQ27" s="521"/>
      <c r="AR27" s="563"/>
      <c r="AS27" s="520">
        <v>3197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4250</v>
      </c>
      <c r="R28" s="521"/>
      <c r="S28" s="521"/>
      <c r="T28" s="521"/>
      <c r="U28" s="521"/>
      <c r="V28" s="563"/>
      <c r="W28" s="622"/>
      <c r="X28" s="610"/>
      <c r="Y28" s="611"/>
      <c r="Z28" s="519" t="s">
        <v>184</v>
      </c>
      <c r="AA28" s="499"/>
      <c r="AB28" s="499"/>
      <c r="AC28" s="499"/>
      <c r="AD28" s="499"/>
      <c r="AE28" s="499"/>
      <c r="AF28" s="499"/>
      <c r="AG28" s="500"/>
      <c r="AH28" s="520" t="s">
        <v>128</v>
      </c>
      <c r="AI28" s="521"/>
      <c r="AJ28" s="521"/>
      <c r="AK28" s="521"/>
      <c r="AL28" s="563"/>
      <c r="AM28" s="520" t="s">
        <v>128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3643135</v>
      </c>
      <c r="BO28" s="433"/>
      <c r="BP28" s="433"/>
      <c r="BQ28" s="433"/>
      <c r="BR28" s="433"/>
      <c r="BS28" s="433"/>
      <c r="BT28" s="433"/>
      <c r="BU28" s="434"/>
      <c r="BV28" s="432">
        <v>3336392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13</v>
      </c>
      <c r="M29" s="521"/>
      <c r="N29" s="521"/>
      <c r="O29" s="521"/>
      <c r="P29" s="563"/>
      <c r="Q29" s="520">
        <v>3900</v>
      </c>
      <c r="R29" s="521"/>
      <c r="S29" s="521"/>
      <c r="T29" s="521"/>
      <c r="U29" s="521"/>
      <c r="V29" s="563"/>
      <c r="W29" s="623"/>
      <c r="X29" s="624"/>
      <c r="Y29" s="625"/>
      <c r="Z29" s="519" t="s">
        <v>187</v>
      </c>
      <c r="AA29" s="499"/>
      <c r="AB29" s="499"/>
      <c r="AC29" s="499"/>
      <c r="AD29" s="499"/>
      <c r="AE29" s="499"/>
      <c r="AF29" s="499"/>
      <c r="AG29" s="500"/>
      <c r="AH29" s="520">
        <v>431</v>
      </c>
      <c r="AI29" s="521"/>
      <c r="AJ29" s="521"/>
      <c r="AK29" s="521"/>
      <c r="AL29" s="563"/>
      <c r="AM29" s="520">
        <v>1378325</v>
      </c>
      <c r="AN29" s="521"/>
      <c r="AO29" s="521"/>
      <c r="AP29" s="521"/>
      <c r="AQ29" s="521"/>
      <c r="AR29" s="563"/>
      <c r="AS29" s="520">
        <v>3198</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201941</v>
      </c>
      <c r="BO29" s="470"/>
      <c r="BP29" s="470"/>
      <c r="BQ29" s="470"/>
      <c r="BR29" s="470"/>
      <c r="BS29" s="470"/>
      <c r="BT29" s="470"/>
      <c r="BU29" s="471"/>
      <c r="BV29" s="469">
        <v>201941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102.7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1961927</v>
      </c>
      <c r="BO30" s="646"/>
      <c r="BP30" s="646"/>
      <c r="BQ30" s="646"/>
      <c r="BR30" s="646"/>
      <c r="BS30" s="646"/>
      <c r="BT30" s="646"/>
      <c r="BU30" s="647"/>
      <c r="BV30" s="645">
        <v>1727003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初島漁業集落排水処理事業特別会計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静岡県後期高齢者医療広域連合(普通会計）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熱海日金山霊園</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静岡県後期高齢者医療広域連合(事業会計）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スパ・マリーナ熱海</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温泉事業会計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静岡地方税滞納整理機構</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熱海市土地開発公社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AqG527gvW5vfP1A590zuq7wYTc/uF0QyHF9U976rxvxesU9r9nYssoEczlrvVJMME1dybfkeQIsXFzXXRZx+w==" saltValue="TdmW2j0n3QLwci9la7jZ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570</v>
      </c>
      <c r="D34" s="1250"/>
      <c r="E34" s="1251"/>
      <c r="F34" s="32">
        <v>8.68</v>
      </c>
      <c r="G34" s="33">
        <v>9.9600000000000009</v>
      </c>
      <c r="H34" s="33">
        <v>11.6</v>
      </c>
      <c r="I34" s="33">
        <v>12.01</v>
      </c>
      <c r="J34" s="34">
        <v>11.51</v>
      </c>
      <c r="K34" s="22"/>
      <c r="L34" s="22"/>
      <c r="M34" s="22"/>
      <c r="N34" s="22"/>
      <c r="O34" s="22"/>
      <c r="P34" s="22"/>
    </row>
    <row r="35" spans="1:16" ht="39" customHeight="1" x14ac:dyDescent="0.15">
      <c r="A35" s="22"/>
      <c r="B35" s="35"/>
      <c r="C35" s="1244" t="s">
        <v>571</v>
      </c>
      <c r="D35" s="1245"/>
      <c r="E35" s="1246"/>
      <c r="F35" s="36">
        <v>0.51</v>
      </c>
      <c r="G35" s="37">
        <v>4.96</v>
      </c>
      <c r="H35" s="37">
        <v>5.88</v>
      </c>
      <c r="I35" s="37">
        <v>7.27</v>
      </c>
      <c r="J35" s="38">
        <v>8.18</v>
      </c>
      <c r="K35" s="22"/>
      <c r="L35" s="22"/>
      <c r="M35" s="22"/>
      <c r="N35" s="22"/>
      <c r="O35" s="22"/>
      <c r="P35" s="22"/>
    </row>
    <row r="36" spans="1:16" ht="39" customHeight="1" x14ac:dyDescent="0.15">
      <c r="A36" s="22"/>
      <c r="B36" s="35"/>
      <c r="C36" s="1244" t="s">
        <v>572</v>
      </c>
      <c r="D36" s="1245"/>
      <c r="E36" s="1246"/>
      <c r="F36" s="36">
        <v>5.16</v>
      </c>
      <c r="G36" s="37">
        <v>5.5</v>
      </c>
      <c r="H36" s="37">
        <v>5.99</v>
      </c>
      <c r="I36" s="37">
        <v>5.98</v>
      </c>
      <c r="J36" s="38">
        <v>5.35</v>
      </c>
      <c r="K36" s="22"/>
      <c r="L36" s="22"/>
      <c r="M36" s="22"/>
      <c r="N36" s="22"/>
      <c r="O36" s="22"/>
      <c r="P36" s="22"/>
    </row>
    <row r="37" spans="1:16" ht="39" customHeight="1" x14ac:dyDescent="0.15">
      <c r="A37" s="22"/>
      <c r="B37" s="35"/>
      <c r="C37" s="1244" t="s">
        <v>573</v>
      </c>
      <c r="D37" s="1245"/>
      <c r="E37" s="1246"/>
      <c r="F37" s="36">
        <v>8.73</v>
      </c>
      <c r="G37" s="37">
        <v>8.57</v>
      </c>
      <c r="H37" s="37">
        <v>8.19</v>
      </c>
      <c r="I37" s="37">
        <v>7.99</v>
      </c>
      <c r="J37" s="38">
        <v>4.4400000000000004</v>
      </c>
      <c r="K37" s="22"/>
      <c r="L37" s="22"/>
      <c r="M37" s="22"/>
      <c r="N37" s="22"/>
      <c r="O37" s="22"/>
      <c r="P37" s="22"/>
    </row>
    <row r="38" spans="1:16" ht="39" customHeight="1" x14ac:dyDescent="0.15">
      <c r="A38" s="22"/>
      <c r="B38" s="35"/>
      <c r="C38" s="1244" t="s">
        <v>574</v>
      </c>
      <c r="D38" s="1245"/>
      <c r="E38" s="1246"/>
      <c r="F38" s="36">
        <v>2.2200000000000002</v>
      </c>
      <c r="G38" s="37">
        <v>1.5</v>
      </c>
      <c r="H38" s="37">
        <v>2.06</v>
      </c>
      <c r="I38" s="37">
        <v>1.51</v>
      </c>
      <c r="J38" s="38">
        <v>1.87</v>
      </c>
      <c r="K38" s="22"/>
      <c r="L38" s="22"/>
      <c r="M38" s="22"/>
      <c r="N38" s="22"/>
      <c r="O38" s="22"/>
      <c r="P38" s="22"/>
    </row>
    <row r="39" spans="1:16" ht="39" customHeight="1" x14ac:dyDescent="0.15">
      <c r="A39" s="22"/>
      <c r="B39" s="35"/>
      <c r="C39" s="1244" t="s">
        <v>575</v>
      </c>
      <c r="D39" s="1245"/>
      <c r="E39" s="1246"/>
      <c r="F39" s="36">
        <v>2.73</v>
      </c>
      <c r="G39" s="37">
        <v>5.24</v>
      </c>
      <c r="H39" s="37">
        <v>1.49</v>
      </c>
      <c r="I39" s="37">
        <v>1.74</v>
      </c>
      <c r="J39" s="38">
        <v>1.0900000000000001</v>
      </c>
      <c r="K39" s="22"/>
      <c r="L39" s="22"/>
      <c r="M39" s="22"/>
      <c r="N39" s="22"/>
      <c r="O39" s="22"/>
      <c r="P39" s="22"/>
    </row>
    <row r="40" spans="1:16" ht="39" customHeight="1" x14ac:dyDescent="0.15">
      <c r="A40" s="22"/>
      <c r="B40" s="35"/>
      <c r="C40" s="1244" t="s">
        <v>576</v>
      </c>
      <c r="D40" s="1245"/>
      <c r="E40" s="1246"/>
      <c r="F40" s="36">
        <v>0.04</v>
      </c>
      <c r="G40" s="37">
        <v>0.06</v>
      </c>
      <c r="H40" s="37">
        <v>0.06</v>
      </c>
      <c r="I40" s="37">
        <v>0.04</v>
      </c>
      <c r="J40" s="38">
        <v>0.02</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578</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579</v>
      </c>
      <c r="D43" s="1248"/>
      <c r="E43" s="1249"/>
      <c r="F43" s="41">
        <v>0.16</v>
      </c>
      <c r="G43" s="42">
        <v>0.26</v>
      </c>
      <c r="H43" s="42">
        <v>0</v>
      </c>
      <c r="I43" s="42">
        <v>0.19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aXDscp+mhx+0+NrUE+W7sMmXDNb7W9f7OFwjwbRatLzgm9TTS4zd7IxQBZqWExQqDfTVHFJSNzGMYcWTkO8Kg==" saltValue="9Lf5Bu2oGMbGbofKX9y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1669</v>
      </c>
      <c r="L45" s="60">
        <v>1667</v>
      </c>
      <c r="M45" s="60">
        <v>1591</v>
      </c>
      <c r="N45" s="60">
        <v>1521</v>
      </c>
      <c r="O45" s="61">
        <v>1492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334</v>
      </c>
      <c r="L48" s="64">
        <v>266</v>
      </c>
      <c r="M48" s="64">
        <v>231</v>
      </c>
      <c r="N48" s="64">
        <v>216</v>
      </c>
      <c r="O48" s="65">
        <v>232</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519</v>
      </c>
      <c r="L49" s="64" t="s">
        <v>519</v>
      </c>
      <c r="M49" s="64" t="s">
        <v>519</v>
      </c>
      <c r="N49" s="64" t="s">
        <v>519</v>
      </c>
      <c r="O49" s="65" t="s">
        <v>519</v>
      </c>
      <c r="P49" s="48"/>
      <c r="Q49" s="48"/>
      <c r="R49" s="48"/>
      <c r="S49" s="48"/>
      <c r="T49" s="48"/>
      <c r="U49" s="48"/>
    </row>
    <row r="50" spans="1:21" ht="30.75" customHeight="1" x14ac:dyDescent="0.15">
      <c r="A50" s="48"/>
      <c r="B50" s="1254"/>
      <c r="C50" s="1255"/>
      <c r="D50" s="62"/>
      <c r="E50" s="1260" t="s">
        <v>17</v>
      </c>
      <c r="F50" s="1260"/>
      <c r="G50" s="1260"/>
      <c r="H50" s="1260"/>
      <c r="I50" s="1260"/>
      <c r="J50" s="1261"/>
      <c r="K50" s="63">
        <v>51</v>
      </c>
      <c r="L50" s="64">
        <v>49</v>
      </c>
      <c r="M50" s="64">
        <v>45</v>
      </c>
      <c r="N50" s="64">
        <v>43</v>
      </c>
      <c r="O50" s="65">
        <v>41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1586</v>
      </c>
      <c r="L52" s="64">
        <v>1646</v>
      </c>
      <c r="M52" s="64">
        <v>1669</v>
      </c>
      <c r="N52" s="64">
        <v>1524</v>
      </c>
      <c r="O52" s="65">
        <v>1414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468</v>
      </c>
      <c r="L53" s="69">
        <v>336</v>
      </c>
      <c r="M53" s="69">
        <v>198</v>
      </c>
      <c r="N53" s="69">
        <v>256</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4qI6MWixqUNMypYCo1BvGPKnJpMXU83JnFwaP1ovy1MrsvIfJ+RKGwNWS7CdKjjh20EbN8Q+YoiFbdd/9tGQ==" saltValue="NlwraZ9RM4AioOtcsCkj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16293</v>
      </c>
      <c r="J41" s="104">
        <v>16170</v>
      </c>
      <c r="K41" s="104">
        <v>16524</v>
      </c>
      <c r="L41" s="104">
        <v>17101</v>
      </c>
      <c r="M41" s="105">
        <v>17068</v>
      </c>
    </row>
    <row r="42" spans="2:13" ht="27.75" customHeight="1" x14ac:dyDescent="0.15">
      <c r="B42" s="1280"/>
      <c r="C42" s="1281"/>
      <c r="D42" s="106"/>
      <c r="E42" s="1286" t="s">
        <v>32</v>
      </c>
      <c r="F42" s="1286"/>
      <c r="G42" s="1286"/>
      <c r="H42" s="1287"/>
      <c r="I42" s="107">
        <v>222</v>
      </c>
      <c r="J42" s="108">
        <v>183</v>
      </c>
      <c r="K42" s="108">
        <v>144</v>
      </c>
      <c r="L42" s="108">
        <v>106</v>
      </c>
      <c r="M42" s="109">
        <v>67</v>
      </c>
    </row>
    <row r="43" spans="2:13" ht="27.75" customHeight="1" x14ac:dyDescent="0.15">
      <c r="B43" s="1280"/>
      <c r="C43" s="1281"/>
      <c r="D43" s="106"/>
      <c r="E43" s="1286" t="s">
        <v>33</v>
      </c>
      <c r="F43" s="1286"/>
      <c r="G43" s="1286"/>
      <c r="H43" s="1287"/>
      <c r="I43" s="107">
        <v>3071</v>
      </c>
      <c r="J43" s="108">
        <v>2650</v>
      </c>
      <c r="K43" s="108">
        <v>2430</v>
      </c>
      <c r="L43" s="108">
        <v>2064</v>
      </c>
      <c r="M43" s="109">
        <v>2019</v>
      </c>
    </row>
    <row r="44" spans="2:13" ht="27.75" customHeight="1" x14ac:dyDescent="0.15">
      <c r="B44" s="1280"/>
      <c r="C44" s="1281"/>
      <c r="D44" s="106"/>
      <c r="E44" s="1286" t="s">
        <v>34</v>
      </c>
      <c r="F44" s="1286"/>
      <c r="G44" s="1286"/>
      <c r="H44" s="1287"/>
      <c r="I44" s="107" t="s">
        <v>519</v>
      </c>
      <c r="J44" s="108" t="s">
        <v>519</v>
      </c>
      <c r="K44" s="108" t="s">
        <v>519</v>
      </c>
      <c r="L44" s="108" t="s">
        <v>519</v>
      </c>
      <c r="M44" s="109" t="s">
        <v>519</v>
      </c>
    </row>
    <row r="45" spans="2:13" ht="27.75" customHeight="1" x14ac:dyDescent="0.15">
      <c r="B45" s="1280"/>
      <c r="C45" s="1281"/>
      <c r="D45" s="106"/>
      <c r="E45" s="1286" t="s">
        <v>35</v>
      </c>
      <c r="F45" s="1286"/>
      <c r="G45" s="1286"/>
      <c r="H45" s="1287"/>
      <c r="I45" s="107">
        <v>2890</v>
      </c>
      <c r="J45" s="108">
        <v>2867</v>
      </c>
      <c r="K45" s="108">
        <v>3004</v>
      </c>
      <c r="L45" s="108">
        <v>3139</v>
      </c>
      <c r="M45" s="109">
        <v>3201</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4737</v>
      </c>
      <c r="J50" s="108">
        <v>4645</v>
      </c>
      <c r="K50" s="108">
        <v>4800</v>
      </c>
      <c r="L50" s="108">
        <v>4915</v>
      </c>
      <c r="M50" s="109">
        <v>5457</v>
      </c>
    </row>
    <row r="51" spans="2:13" ht="27.75" customHeight="1" x14ac:dyDescent="0.15">
      <c r="B51" s="1280"/>
      <c r="C51" s="1281"/>
      <c r="D51" s="106"/>
      <c r="E51" s="1286" t="s">
        <v>42</v>
      </c>
      <c r="F51" s="1286"/>
      <c r="G51" s="1286"/>
      <c r="H51" s="1287"/>
      <c r="I51" s="107">
        <v>2335</v>
      </c>
      <c r="J51" s="108">
        <v>1347</v>
      </c>
      <c r="K51" s="108">
        <v>1762</v>
      </c>
      <c r="L51" s="108">
        <v>1200</v>
      </c>
      <c r="M51" s="109">
        <v>931</v>
      </c>
    </row>
    <row r="52" spans="2:13" ht="27.75" customHeight="1" x14ac:dyDescent="0.15">
      <c r="B52" s="1282"/>
      <c r="C52" s="1283"/>
      <c r="D52" s="106"/>
      <c r="E52" s="1286" t="s">
        <v>43</v>
      </c>
      <c r="F52" s="1286"/>
      <c r="G52" s="1286"/>
      <c r="H52" s="1287"/>
      <c r="I52" s="107">
        <v>14852</v>
      </c>
      <c r="J52" s="108">
        <v>15075</v>
      </c>
      <c r="K52" s="108">
        <v>14654</v>
      </c>
      <c r="L52" s="108">
        <v>14814</v>
      </c>
      <c r="M52" s="109">
        <v>14836</v>
      </c>
    </row>
    <row r="53" spans="2:13" ht="27.75" customHeight="1" thickBot="1" x14ac:dyDescent="0.2">
      <c r="B53" s="1293" t="s">
        <v>44</v>
      </c>
      <c r="C53" s="1294"/>
      <c r="D53" s="113"/>
      <c r="E53" s="1295" t="s">
        <v>45</v>
      </c>
      <c r="F53" s="1295"/>
      <c r="G53" s="1295"/>
      <c r="H53" s="1296"/>
      <c r="I53" s="114">
        <v>552</v>
      </c>
      <c r="J53" s="115">
        <v>803</v>
      </c>
      <c r="K53" s="115">
        <v>887</v>
      </c>
      <c r="L53" s="115">
        <v>1480</v>
      </c>
      <c r="M53" s="116">
        <v>1129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8Sha3Fx0yTII5fu6djx7f4UyeZqbL07jB8V0OViNDHMQNMAhafXlsI/RGalpu0Dvu21Ca6gSea2bFoqaWnyzQ==" saltValue="qHQTucbWLwb7HEFV6mCz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2" t="s">
        <v>48</v>
      </c>
      <c r="D55" s="1302"/>
      <c r="E55" s="1303"/>
      <c r="F55" s="128">
        <v>3108</v>
      </c>
      <c r="G55" s="128">
        <v>3336</v>
      </c>
      <c r="H55" s="129">
        <v>3643</v>
      </c>
    </row>
    <row r="56" spans="2:8" ht="52.5" customHeight="1" x14ac:dyDescent="0.15">
      <c r="B56" s="130"/>
      <c r="C56" s="1304" t="s">
        <v>49</v>
      </c>
      <c r="D56" s="1304"/>
      <c r="E56" s="1305"/>
      <c r="F56" s="131">
        <v>202</v>
      </c>
      <c r="G56" s="131">
        <v>202</v>
      </c>
      <c r="H56" s="132">
        <v>202</v>
      </c>
    </row>
    <row r="57" spans="2:8" ht="53.25" customHeight="1" x14ac:dyDescent="0.15">
      <c r="B57" s="130"/>
      <c r="C57" s="1306" t="s">
        <v>50</v>
      </c>
      <c r="D57" s="1306"/>
      <c r="E57" s="1307"/>
      <c r="F57" s="133">
        <v>1832</v>
      </c>
      <c r="G57" s="133">
        <v>1727</v>
      </c>
      <c r="H57" s="134">
        <v>1962</v>
      </c>
    </row>
    <row r="58" spans="2:8" ht="45.75" customHeight="1" x14ac:dyDescent="0.15">
      <c r="B58" s="135"/>
      <c r="C58" s="1297" t="s">
        <v>594</v>
      </c>
      <c r="D58" s="1298"/>
      <c r="E58" s="1299"/>
      <c r="F58" s="136">
        <v>863</v>
      </c>
      <c r="G58" s="136">
        <v>877</v>
      </c>
      <c r="H58" s="137">
        <v>1036</v>
      </c>
    </row>
    <row r="59" spans="2:8" ht="45.75" customHeight="1" x14ac:dyDescent="0.15">
      <c r="B59" s="135"/>
      <c r="C59" s="1297" t="s">
        <v>595</v>
      </c>
      <c r="D59" s="1298"/>
      <c r="E59" s="1299"/>
      <c r="F59" s="136">
        <v>413</v>
      </c>
      <c r="G59" s="136">
        <v>394</v>
      </c>
      <c r="H59" s="137">
        <v>475</v>
      </c>
    </row>
    <row r="60" spans="2:8" ht="45.75" customHeight="1" x14ac:dyDescent="0.15">
      <c r="B60" s="135"/>
      <c r="C60" s="1297" t="s">
        <v>597</v>
      </c>
      <c r="D60" s="1298"/>
      <c r="E60" s="1299"/>
      <c r="F60" s="136">
        <v>278</v>
      </c>
      <c r="G60" s="136">
        <v>276</v>
      </c>
      <c r="H60" s="137">
        <v>272</v>
      </c>
    </row>
    <row r="61" spans="2:8" ht="45.75" customHeight="1" x14ac:dyDescent="0.15">
      <c r="B61" s="135"/>
      <c r="C61" s="1297" t="s">
        <v>596</v>
      </c>
      <c r="D61" s="1298"/>
      <c r="E61" s="1299"/>
      <c r="F61" s="136">
        <v>41</v>
      </c>
      <c r="G61" s="136">
        <v>49</v>
      </c>
      <c r="H61" s="137">
        <v>46</v>
      </c>
    </row>
    <row r="62" spans="2:8" ht="45.75" customHeight="1" thickBot="1" x14ac:dyDescent="0.2">
      <c r="B62" s="138"/>
      <c r="C62" s="1297" t="s">
        <v>598</v>
      </c>
      <c r="D62" s="1298"/>
      <c r="E62" s="1299"/>
      <c r="F62" s="139">
        <v>41</v>
      </c>
      <c r="G62" s="139">
        <v>39</v>
      </c>
      <c r="H62" s="140">
        <v>39</v>
      </c>
    </row>
    <row r="63" spans="2:8" ht="52.5" customHeight="1" thickBot="1" x14ac:dyDescent="0.2">
      <c r="B63" s="141"/>
      <c r="C63" s="1300" t="s">
        <v>51</v>
      </c>
      <c r="D63" s="1300"/>
      <c r="E63" s="1301"/>
      <c r="F63" s="142">
        <v>5141</v>
      </c>
      <c r="G63" s="142">
        <v>5265</v>
      </c>
      <c r="H63" s="143">
        <v>5807</v>
      </c>
    </row>
    <row r="64" spans="2:8" ht="15" customHeight="1" x14ac:dyDescent="0.15"/>
  </sheetData>
  <sheetProtection algorithmName="SHA-512" hashValue="E3abWS9V4lRtBxGX0dxG17LIVHKgbYbQVFRlwKht7y2EF8PLCkCX0sJ8r/PSfM4u2Y5ePxdbImSyq4IqxQJ/jw==" saltValue="8Lr5HnCq9IkeW/ME54eE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6" t="s">
        <v>609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08"/>
      <c r="H50" s="1308"/>
      <c r="I50" s="1308"/>
      <c r="J50" s="1308"/>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7"/>
      <c r="G51" s="1325"/>
      <c r="H51" s="1325"/>
      <c r="I51" s="1329"/>
      <c r="J51" s="1329"/>
      <c r="K51" s="1315"/>
      <c r="L51" s="1315"/>
      <c r="M51" s="1315"/>
      <c r="N51" s="1315"/>
      <c r="AM51" s="406"/>
      <c r="AN51" s="1313" t="s">
        <v>603</v>
      </c>
      <c r="AO51" s="1313"/>
      <c r="AP51" s="1313"/>
      <c r="AQ51" s="1313"/>
      <c r="AR51" s="1313"/>
      <c r="AS51" s="1313"/>
      <c r="AT51" s="1313"/>
      <c r="AU51" s="1313"/>
      <c r="AV51" s="1313"/>
      <c r="AW51" s="1313"/>
      <c r="AX51" s="1313"/>
      <c r="AY51" s="1313"/>
      <c r="AZ51" s="1313"/>
      <c r="BA51" s="1313"/>
      <c r="BB51" s="1313" t="s">
        <v>604</v>
      </c>
      <c r="BC51" s="1313"/>
      <c r="BD51" s="1313"/>
      <c r="BE51" s="1313"/>
      <c r="BF51" s="1313"/>
      <c r="BG51" s="1313"/>
      <c r="BH51" s="1313"/>
      <c r="BI51" s="1313"/>
      <c r="BJ51" s="1313"/>
      <c r="BK51" s="1313"/>
      <c r="BL51" s="1313"/>
      <c r="BM51" s="1313"/>
      <c r="BN51" s="1313"/>
      <c r="BO51" s="1313"/>
      <c r="BP51" s="1310">
        <v>6.3</v>
      </c>
      <c r="BQ51" s="1310"/>
      <c r="BR51" s="1310"/>
      <c r="BS51" s="1310"/>
      <c r="BT51" s="1310"/>
      <c r="BU51" s="1310"/>
      <c r="BV51" s="1310"/>
      <c r="BW51" s="1310"/>
      <c r="BX51" s="1310">
        <v>9.1999999999999993</v>
      </c>
      <c r="BY51" s="1310"/>
      <c r="BZ51" s="1310"/>
      <c r="CA51" s="1310"/>
      <c r="CB51" s="1310"/>
      <c r="CC51" s="1310"/>
      <c r="CD51" s="1310"/>
      <c r="CE51" s="1310"/>
      <c r="CF51" s="1310">
        <v>10.1</v>
      </c>
      <c r="CG51" s="1310"/>
      <c r="CH51" s="1310"/>
      <c r="CI51" s="1310"/>
      <c r="CJ51" s="1310"/>
      <c r="CK51" s="1310"/>
      <c r="CL51" s="1310"/>
      <c r="CM51" s="1310"/>
      <c r="CN51" s="1310">
        <v>17</v>
      </c>
      <c r="CO51" s="1310"/>
      <c r="CP51" s="1310"/>
      <c r="CQ51" s="1310"/>
      <c r="CR51" s="1310"/>
      <c r="CS51" s="1310"/>
      <c r="CT51" s="1310"/>
      <c r="CU51" s="1310"/>
      <c r="CV51" s="1310">
        <v>12.5</v>
      </c>
      <c r="CW51" s="1310"/>
      <c r="CX51" s="1310"/>
      <c r="CY51" s="1310"/>
      <c r="CZ51" s="1310"/>
      <c r="DA51" s="1310"/>
      <c r="DB51" s="1310"/>
      <c r="DC51" s="1310"/>
    </row>
    <row r="52" spans="1:109" x14ac:dyDescent="0.15">
      <c r="B52" s="397"/>
      <c r="G52" s="1325"/>
      <c r="H52" s="1325"/>
      <c r="I52" s="1329"/>
      <c r="J52" s="1329"/>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25"/>
      <c r="H53" s="1325"/>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605</v>
      </c>
      <c r="BC53" s="1313"/>
      <c r="BD53" s="1313"/>
      <c r="BE53" s="1313"/>
      <c r="BF53" s="1313"/>
      <c r="BG53" s="1313"/>
      <c r="BH53" s="1313"/>
      <c r="BI53" s="1313"/>
      <c r="BJ53" s="1313"/>
      <c r="BK53" s="1313"/>
      <c r="BL53" s="1313"/>
      <c r="BM53" s="1313"/>
      <c r="BN53" s="1313"/>
      <c r="BO53" s="1313"/>
      <c r="BP53" s="1310">
        <v>75</v>
      </c>
      <c r="BQ53" s="1310"/>
      <c r="BR53" s="1310"/>
      <c r="BS53" s="1310"/>
      <c r="BT53" s="1310"/>
      <c r="BU53" s="1310"/>
      <c r="BV53" s="1310"/>
      <c r="BW53" s="1310"/>
      <c r="BX53" s="1310">
        <v>76</v>
      </c>
      <c r="BY53" s="1310"/>
      <c r="BZ53" s="1310"/>
      <c r="CA53" s="1310"/>
      <c r="CB53" s="1310"/>
      <c r="CC53" s="1310"/>
      <c r="CD53" s="1310"/>
      <c r="CE53" s="1310"/>
      <c r="CF53" s="1310">
        <v>76.599999999999994</v>
      </c>
      <c r="CG53" s="1310"/>
      <c r="CH53" s="1310"/>
      <c r="CI53" s="1310"/>
      <c r="CJ53" s="1310"/>
      <c r="CK53" s="1310"/>
      <c r="CL53" s="1310"/>
      <c r="CM53" s="1310"/>
      <c r="CN53" s="1310">
        <v>76.7</v>
      </c>
      <c r="CO53" s="1310"/>
      <c r="CP53" s="1310"/>
      <c r="CQ53" s="1310"/>
      <c r="CR53" s="1310"/>
      <c r="CS53" s="1310"/>
      <c r="CT53" s="1310"/>
      <c r="CU53" s="1310"/>
      <c r="CV53" s="1310">
        <v>77.3</v>
      </c>
      <c r="CW53" s="1310"/>
      <c r="CX53" s="1310"/>
      <c r="CY53" s="1310"/>
      <c r="CZ53" s="1310"/>
      <c r="DA53" s="1310"/>
      <c r="DB53" s="1310"/>
      <c r="DC53" s="1310"/>
    </row>
    <row r="54" spans="1:109" x14ac:dyDescent="0.15">
      <c r="A54" s="405"/>
      <c r="B54" s="397"/>
      <c r="G54" s="1325"/>
      <c r="H54" s="1325"/>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08"/>
      <c r="H55" s="1308"/>
      <c r="I55" s="1308"/>
      <c r="J55" s="1308"/>
      <c r="K55" s="1315"/>
      <c r="L55" s="1315"/>
      <c r="M55" s="1315"/>
      <c r="N55" s="1315"/>
      <c r="AN55" s="1314" t="s">
        <v>606</v>
      </c>
      <c r="AO55" s="1314"/>
      <c r="AP55" s="1314"/>
      <c r="AQ55" s="1314"/>
      <c r="AR55" s="1314"/>
      <c r="AS55" s="1314"/>
      <c r="AT55" s="1314"/>
      <c r="AU55" s="1314"/>
      <c r="AV55" s="1314"/>
      <c r="AW55" s="1314"/>
      <c r="AX55" s="1314"/>
      <c r="AY55" s="1314"/>
      <c r="AZ55" s="1314"/>
      <c r="BA55" s="1314"/>
      <c r="BB55" s="1313" t="s">
        <v>604</v>
      </c>
      <c r="BC55" s="1313"/>
      <c r="BD55" s="1313"/>
      <c r="BE55" s="1313"/>
      <c r="BF55" s="1313"/>
      <c r="BG55" s="1313"/>
      <c r="BH55" s="1313"/>
      <c r="BI55" s="1313"/>
      <c r="BJ55" s="1313"/>
      <c r="BK55" s="1313"/>
      <c r="BL55" s="1313"/>
      <c r="BM55" s="1313"/>
      <c r="BN55" s="1313"/>
      <c r="BO55" s="1313"/>
      <c r="BP55" s="1310">
        <v>36.6</v>
      </c>
      <c r="BQ55" s="1310"/>
      <c r="BR55" s="1310"/>
      <c r="BS55" s="1310"/>
      <c r="BT55" s="1310"/>
      <c r="BU55" s="1310"/>
      <c r="BV55" s="1310"/>
      <c r="BW55" s="1310"/>
      <c r="BX55" s="1310">
        <v>37.700000000000003</v>
      </c>
      <c r="BY55" s="1310"/>
      <c r="BZ55" s="1310"/>
      <c r="CA55" s="1310"/>
      <c r="CB55" s="1310"/>
      <c r="CC55" s="1310"/>
      <c r="CD55" s="1310"/>
      <c r="CE55" s="1310"/>
      <c r="CF55" s="1310">
        <v>37.9</v>
      </c>
      <c r="CG55" s="1310"/>
      <c r="CH55" s="1310"/>
      <c r="CI55" s="1310"/>
      <c r="CJ55" s="1310"/>
      <c r="CK55" s="1310"/>
      <c r="CL55" s="1310"/>
      <c r="CM55" s="1310"/>
      <c r="CN55" s="1310">
        <v>38.700000000000003</v>
      </c>
      <c r="CO55" s="1310"/>
      <c r="CP55" s="1310"/>
      <c r="CQ55" s="1310"/>
      <c r="CR55" s="1310"/>
      <c r="CS55" s="1310"/>
      <c r="CT55" s="1310"/>
      <c r="CU55" s="1310"/>
      <c r="CV55" s="1310">
        <v>32.5</v>
      </c>
      <c r="CW55" s="1310"/>
      <c r="CX55" s="1310"/>
      <c r="CY55" s="1310"/>
      <c r="CZ55" s="1310"/>
      <c r="DA55" s="1310"/>
      <c r="DB55" s="1310"/>
      <c r="DC55" s="1310"/>
    </row>
    <row r="56" spans="1:109" x14ac:dyDescent="0.15">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605</v>
      </c>
      <c r="BC57" s="1313"/>
      <c r="BD57" s="1313"/>
      <c r="BE57" s="1313"/>
      <c r="BF57" s="1313"/>
      <c r="BG57" s="1313"/>
      <c r="BH57" s="1313"/>
      <c r="BI57" s="1313"/>
      <c r="BJ57" s="1313"/>
      <c r="BK57" s="1313"/>
      <c r="BL57" s="1313"/>
      <c r="BM57" s="1313"/>
      <c r="BN57" s="1313"/>
      <c r="BO57" s="1313"/>
      <c r="BP57" s="1310">
        <v>58.8</v>
      </c>
      <c r="BQ57" s="1310"/>
      <c r="BR57" s="1310"/>
      <c r="BS57" s="1310"/>
      <c r="BT57" s="1310"/>
      <c r="BU57" s="1310"/>
      <c r="BV57" s="1310"/>
      <c r="BW57" s="1310"/>
      <c r="BX57" s="1310">
        <v>59.4</v>
      </c>
      <c r="BY57" s="1310"/>
      <c r="BZ57" s="1310"/>
      <c r="CA57" s="1310"/>
      <c r="CB57" s="1310"/>
      <c r="CC57" s="1310"/>
      <c r="CD57" s="1310"/>
      <c r="CE57" s="1310"/>
      <c r="CF57" s="1310">
        <v>60.7</v>
      </c>
      <c r="CG57" s="1310"/>
      <c r="CH57" s="1310"/>
      <c r="CI57" s="1310"/>
      <c r="CJ57" s="1310"/>
      <c r="CK57" s="1310"/>
      <c r="CL57" s="1310"/>
      <c r="CM57" s="1310"/>
      <c r="CN57" s="1310">
        <v>61.3</v>
      </c>
      <c r="CO57" s="1310"/>
      <c r="CP57" s="1310"/>
      <c r="CQ57" s="1310"/>
      <c r="CR57" s="1310"/>
      <c r="CS57" s="1310"/>
      <c r="CT57" s="1310"/>
      <c r="CU57" s="1310"/>
      <c r="CV57" s="1310">
        <v>62.5</v>
      </c>
      <c r="CW57" s="1310"/>
      <c r="CX57" s="1310"/>
      <c r="CY57" s="1310"/>
      <c r="CZ57" s="1310"/>
      <c r="DA57" s="1310"/>
      <c r="DB57" s="1310"/>
      <c r="DC57" s="1310"/>
      <c r="DD57" s="410"/>
      <c r="DE57" s="409"/>
    </row>
    <row r="58" spans="1:109" s="405" customFormat="1" x14ac:dyDescent="0.15">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6" t="s">
        <v>610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08"/>
      <c r="H72" s="1308"/>
      <c r="I72" s="1308"/>
      <c r="J72" s="1308"/>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7"/>
      <c r="G73" s="1325"/>
      <c r="H73" s="1325"/>
      <c r="I73" s="1325"/>
      <c r="J73" s="1325"/>
      <c r="K73" s="1309"/>
      <c r="L73" s="1309"/>
      <c r="M73" s="1309"/>
      <c r="N73" s="1309"/>
      <c r="AM73" s="406"/>
      <c r="AN73" s="1313" t="s">
        <v>603</v>
      </c>
      <c r="AO73" s="1313"/>
      <c r="AP73" s="1313"/>
      <c r="AQ73" s="1313"/>
      <c r="AR73" s="1313"/>
      <c r="AS73" s="1313"/>
      <c r="AT73" s="1313"/>
      <c r="AU73" s="1313"/>
      <c r="AV73" s="1313"/>
      <c r="AW73" s="1313"/>
      <c r="AX73" s="1313"/>
      <c r="AY73" s="1313"/>
      <c r="AZ73" s="1313"/>
      <c r="BA73" s="1313"/>
      <c r="BB73" s="1313" t="s">
        <v>604</v>
      </c>
      <c r="BC73" s="1313"/>
      <c r="BD73" s="1313"/>
      <c r="BE73" s="1313"/>
      <c r="BF73" s="1313"/>
      <c r="BG73" s="1313"/>
      <c r="BH73" s="1313"/>
      <c r="BI73" s="1313"/>
      <c r="BJ73" s="1313"/>
      <c r="BK73" s="1313"/>
      <c r="BL73" s="1313"/>
      <c r="BM73" s="1313"/>
      <c r="BN73" s="1313"/>
      <c r="BO73" s="1313"/>
      <c r="BP73" s="1310">
        <v>6.3</v>
      </c>
      <c r="BQ73" s="1310"/>
      <c r="BR73" s="1310"/>
      <c r="BS73" s="1310"/>
      <c r="BT73" s="1310"/>
      <c r="BU73" s="1310"/>
      <c r="BV73" s="1310"/>
      <c r="BW73" s="1310"/>
      <c r="BX73" s="1310">
        <v>9.1999999999999993</v>
      </c>
      <c r="BY73" s="1310"/>
      <c r="BZ73" s="1310"/>
      <c r="CA73" s="1310"/>
      <c r="CB73" s="1310"/>
      <c r="CC73" s="1310"/>
      <c r="CD73" s="1310"/>
      <c r="CE73" s="1310"/>
      <c r="CF73" s="1310">
        <v>10.1</v>
      </c>
      <c r="CG73" s="1310"/>
      <c r="CH73" s="1310"/>
      <c r="CI73" s="1310"/>
      <c r="CJ73" s="1310"/>
      <c r="CK73" s="1310"/>
      <c r="CL73" s="1310"/>
      <c r="CM73" s="1310"/>
      <c r="CN73" s="1310">
        <v>17</v>
      </c>
      <c r="CO73" s="1310"/>
      <c r="CP73" s="1310"/>
      <c r="CQ73" s="1310"/>
      <c r="CR73" s="1310"/>
      <c r="CS73" s="1310"/>
      <c r="CT73" s="1310"/>
      <c r="CU73" s="1310"/>
      <c r="CV73" s="1310">
        <v>12.5</v>
      </c>
      <c r="CW73" s="1310"/>
      <c r="CX73" s="1310"/>
      <c r="CY73" s="1310"/>
      <c r="CZ73" s="1310"/>
      <c r="DA73" s="1310"/>
      <c r="DB73" s="1310"/>
      <c r="DC73" s="1310"/>
    </row>
    <row r="74" spans="2:107" x14ac:dyDescent="0.15">
      <c r="B74" s="397"/>
      <c r="G74" s="1325"/>
      <c r="H74" s="1325"/>
      <c r="I74" s="1325"/>
      <c r="J74" s="1325"/>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25"/>
      <c r="H75" s="1325"/>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608</v>
      </c>
      <c r="BC75" s="1313"/>
      <c r="BD75" s="1313"/>
      <c r="BE75" s="1313"/>
      <c r="BF75" s="1313"/>
      <c r="BG75" s="1313"/>
      <c r="BH75" s="1313"/>
      <c r="BI75" s="1313"/>
      <c r="BJ75" s="1313"/>
      <c r="BK75" s="1313"/>
      <c r="BL75" s="1313"/>
      <c r="BM75" s="1313"/>
      <c r="BN75" s="1313"/>
      <c r="BO75" s="1313"/>
      <c r="BP75" s="1310">
        <v>5.4</v>
      </c>
      <c r="BQ75" s="1310"/>
      <c r="BR75" s="1310"/>
      <c r="BS75" s="1310"/>
      <c r="BT75" s="1310"/>
      <c r="BU75" s="1310"/>
      <c r="BV75" s="1310"/>
      <c r="BW75" s="1310"/>
      <c r="BX75" s="1310">
        <v>4.4000000000000004</v>
      </c>
      <c r="BY75" s="1310"/>
      <c r="BZ75" s="1310"/>
      <c r="CA75" s="1310"/>
      <c r="CB75" s="1310"/>
      <c r="CC75" s="1310"/>
      <c r="CD75" s="1310"/>
      <c r="CE75" s="1310"/>
      <c r="CF75" s="1310">
        <v>3.5</v>
      </c>
      <c r="CG75" s="1310"/>
      <c r="CH75" s="1310"/>
      <c r="CI75" s="1310"/>
      <c r="CJ75" s="1310"/>
      <c r="CK75" s="1310"/>
      <c r="CL75" s="1310"/>
      <c r="CM75" s="1310"/>
      <c r="CN75" s="1310">
        <v>2.9</v>
      </c>
      <c r="CO75" s="1310"/>
      <c r="CP75" s="1310"/>
      <c r="CQ75" s="1310"/>
      <c r="CR75" s="1310"/>
      <c r="CS75" s="1310"/>
      <c r="CT75" s="1310"/>
      <c r="CU75" s="1310"/>
      <c r="CV75" s="1310">
        <v>3</v>
      </c>
      <c r="CW75" s="1310"/>
      <c r="CX75" s="1310"/>
      <c r="CY75" s="1310"/>
      <c r="CZ75" s="1310"/>
      <c r="DA75" s="1310"/>
      <c r="DB75" s="1310"/>
      <c r="DC75" s="1310"/>
    </row>
    <row r="76" spans="2:107" x14ac:dyDescent="0.15">
      <c r="B76" s="397"/>
      <c r="G76" s="1325"/>
      <c r="H76" s="1325"/>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08"/>
      <c r="H77" s="1308"/>
      <c r="I77" s="1308"/>
      <c r="J77" s="1308"/>
      <c r="K77" s="1309"/>
      <c r="L77" s="1309"/>
      <c r="M77" s="1309"/>
      <c r="N77" s="1309"/>
      <c r="AN77" s="1314" t="s">
        <v>606</v>
      </c>
      <c r="AO77" s="1314"/>
      <c r="AP77" s="1314"/>
      <c r="AQ77" s="1314"/>
      <c r="AR77" s="1314"/>
      <c r="AS77" s="1314"/>
      <c r="AT77" s="1314"/>
      <c r="AU77" s="1314"/>
      <c r="AV77" s="1314"/>
      <c r="AW77" s="1314"/>
      <c r="AX77" s="1314"/>
      <c r="AY77" s="1314"/>
      <c r="AZ77" s="1314"/>
      <c r="BA77" s="1314"/>
      <c r="BB77" s="1313" t="s">
        <v>604</v>
      </c>
      <c r="BC77" s="1313"/>
      <c r="BD77" s="1313"/>
      <c r="BE77" s="1313"/>
      <c r="BF77" s="1313"/>
      <c r="BG77" s="1313"/>
      <c r="BH77" s="1313"/>
      <c r="BI77" s="1313"/>
      <c r="BJ77" s="1313"/>
      <c r="BK77" s="1313"/>
      <c r="BL77" s="1313"/>
      <c r="BM77" s="1313"/>
      <c r="BN77" s="1313"/>
      <c r="BO77" s="1313"/>
      <c r="BP77" s="1310">
        <v>36.6</v>
      </c>
      <c r="BQ77" s="1310"/>
      <c r="BR77" s="1310"/>
      <c r="BS77" s="1310"/>
      <c r="BT77" s="1310"/>
      <c r="BU77" s="1310"/>
      <c r="BV77" s="1310"/>
      <c r="BW77" s="1310"/>
      <c r="BX77" s="1310">
        <v>37.700000000000003</v>
      </c>
      <c r="BY77" s="1310"/>
      <c r="BZ77" s="1310"/>
      <c r="CA77" s="1310"/>
      <c r="CB77" s="1310"/>
      <c r="CC77" s="1310"/>
      <c r="CD77" s="1310"/>
      <c r="CE77" s="1310"/>
      <c r="CF77" s="1310">
        <v>37.9</v>
      </c>
      <c r="CG77" s="1310"/>
      <c r="CH77" s="1310"/>
      <c r="CI77" s="1310"/>
      <c r="CJ77" s="1310"/>
      <c r="CK77" s="1310"/>
      <c r="CL77" s="1310"/>
      <c r="CM77" s="1310"/>
      <c r="CN77" s="1310">
        <v>38.700000000000003</v>
      </c>
      <c r="CO77" s="1310"/>
      <c r="CP77" s="1310"/>
      <c r="CQ77" s="1310"/>
      <c r="CR77" s="1310"/>
      <c r="CS77" s="1310"/>
      <c r="CT77" s="1310"/>
      <c r="CU77" s="1310"/>
      <c r="CV77" s="1310">
        <v>32.5</v>
      </c>
      <c r="CW77" s="1310"/>
      <c r="CX77" s="1310"/>
      <c r="CY77" s="1310"/>
      <c r="CZ77" s="1310"/>
      <c r="DA77" s="1310"/>
      <c r="DB77" s="1310"/>
      <c r="DC77" s="1310"/>
    </row>
    <row r="78" spans="2:107" x14ac:dyDescent="0.15">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608</v>
      </c>
      <c r="BC79" s="1313"/>
      <c r="BD79" s="1313"/>
      <c r="BE79" s="1313"/>
      <c r="BF79" s="1313"/>
      <c r="BG79" s="1313"/>
      <c r="BH79" s="1313"/>
      <c r="BI79" s="1313"/>
      <c r="BJ79" s="1313"/>
      <c r="BK79" s="1313"/>
      <c r="BL79" s="1313"/>
      <c r="BM79" s="1313"/>
      <c r="BN79" s="1313"/>
      <c r="BO79" s="1313"/>
      <c r="BP79" s="1310">
        <v>9.1999999999999993</v>
      </c>
      <c r="BQ79" s="1310"/>
      <c r="BR79" s="1310"/>
      <c r="BS79" s="1310"/>
      <c r="BT79" s="1310"/>
      <c r="BU79" s="1310"/>
      <c r="BV79" s="1310"/>
      <c r="BW79" s="1310"/>
      <c r="BX79" s="1310">
        <v>8.9</v>
      </c>
      <c r="BY79" s="1310"/>
      <c r="BZ79" s="1310"/>
      <c r="CA79" s="1310"/>
      <c r="CB79" s="1310"/>
      <c r="CC79" s="1310"/>
      <c r="CD79" s="1310"/>
      <c r="CE79" s="1310"/>
      <c r="CF79" s="1310">
        <v>8.6999999999999993</v>
      </c>
      <c r="CG79" s="1310"/>
      <c r="CH79" s="1310"/>
      <c r="CI79" s="1310"/>
      <c r="CJ79" s="1310"/>
      <c r="CK79" s="1310"/>
      <c r="CL79" s="1310"/>
      <c r="CM79" s="1310"/>
      <c r="CN79" s="1310">
        <v>8.8000000000000007</v>
      </c>
      <c r="CO79" s="1310"/>
      <c r="CP79" s="1310"/>
      <c r="CQ79" s="1310"/>
      <c r="CR79" s="1310"/>
      <c r="CS79" s="1310"/>
      <c r="CT79" s="1310"/>
      <c r="CU79" s="1310"/>
      <c r="CV79" s="1310">
        <v>8.6999999999999993</v>
      </c>
      <c r="CW79" s="1310"/>
      <c r="CX79" s="1310"/>
      <c r="CY79" s="1310"/>
      <c r="CZ79" s="1310"/>
      <c r="DA79" s="1310"/>
      <c r="DB79" s="1310"/>
      <c r="DC79" s="1310"/>
    </row>
    <row r="80" spans="2:107" x14ac:dyDescent="0.15">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bX+J0rTKuBt9YcNOB4RWKuqmUZy08NRinlGzRNuM8Qv+5dw/YplA3fcOtc1zO23aGcrNwmYEjl4b6mHaYUEbQ==" saltValue="s9KHMep/bpJEyrN8wSIL0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UmtkMEeJIHmfwIc4wNhWvBzFhH8qbRTjWqGAieRQRrsZ1S712fGBQnqp/GDiQnn/xTBmHiH6ouf9oDhMUC+/ow==" saltValue="eFj2HYPGehrJB1kbGI9J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M69hMke+mgZe0EwEEqL1mePk6qWYHBLAn4pgCdC06PeCgrP45POchRHvTKvh+uCHE/ahk/6EqBt6Hve6Q8YXWA==" saltValue="HNcIGi5G8JblDbsei7Br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54818</v>
      </c>
      <c r="E3" s="162"/>
      <c r="F3" s="163">
        <v>66954</v>
      </c>
      <c r="G3" s="164"/>
      <c r="H3" s="165"/>
    </row>
    <row r="4" spans="1:8" x14ac:dyDescent="0.15">
      <c r="A4" s="166"/>
      <c r="B4" s="167"/>
      <c r="C4" s="168"/>
      <c r="D4" s="169">
        <v>43916</v>
      </c>
      <c r="E4" s="170"/>
      <c r="F4" s="171">
        <v>37305</v>
      </c>
      <c r="G4" s="172"/>
      <c r="H4" s="173"/>
    </row>
    <row r="5" spans="1:8" x14ac:dyDescent="0.15">
      <c r="A5" s="154" t="s">
        <v>553</v>
      </c>
      <c r="B5" s="159"/>
      <c r="C5" s="160"/>
      <c r="D5" s="161">
        <v>54863</v>
      </c>
      <c r="E5" s="162"/>
      <c r="F5" s="163">
        <v>72656</v>
      </c>
      <c r="G5" s="164"/>
      <c r="H5" s="165"/>
    </row>
    <row r="6" spans="1:8" x14ac:dyDescent="0.15">
      <c r="A6" s="166"/>
      <c r="B6" s="167"/>
      <c r="C6" s="168"/>
      <c r="D6" s="169">
        <v>50652</v>
      </c>
      <c r="E6" s="170"/>
      <c r="F6" s="171">
        <v>36448</v>
      </c>
      <c r="G6" s="172"/>
      <c r="H6" s="173"/>
    </row>
    <row r="7" spans="1:8" x14ac:dyDescent="0.15">
      <c r="A7" s="154" t="s">
        <v>554</v>
      </c>
      <c r="B7" s="159"/>
      <c r="C7" s="160"/>
      <c r="D7" s="161">
        <v>80896</v>
      </c>
      <c r="E7" s="162"/>
      <c r="F7" s="163">
        <v>65080</v>
      </c>
      <c r="G7" s="164"/>
      <c r="H7" s="165"/>
    </row>
    <row r="8" spans="1:8" x14ac:dyDescent="0.15">
      <c r="A8" s="166"/>
      <c r="B8" s="167"/>
      <c r="C8" s="168"/>
      <c r="D8" s="169">
        <v>70072</v>
      </c>
      <c r="E8" s="170"/>
      <c r="F8" s="171">
        <v>38201</v>
      </c>
      <c r="G8" s="172"/>
      <c r="H8" s="173"/>
    </row>
    <row r="9" spans="1:8" x14ac:dyDescent="0.15">
      <c r="A9" s="154" t="s">
        <v>555</v>
      </c>
      <c r="B9" s="159"/>
      <c r="C9" s="160"/>
      <c r="D9" s="161">
        <v>113339</v>
      </c>
      <c r="E9" s="162"/>
      <c r="F9" s="163">
        <v>79288</v>
      </c>
      <c r="G9" s="164"/>
      <c r="H9" s="165"/>
    </row>
    <row r="10" spans="1:8" x14ac:dyDescent="0.15">
      <c r="A10" s="166"/>
      <c r="B10" s="167"/>
      <c r="C10" s="168"/>
      <c r="D10" s="169">
        <v>82854</v>
      </c>
      <c r="E10" s="170"/>
      <c r="F10" s="171">
        <v>41870</v>
      </c>
      <c r="G10" s="172"/>
      <c r="H10" s="173"/>
    </row>
    <row r="11" spans="1:8" x14ac:dyDescent="0.15">
      <c r="A11" s="154" t="s">
        <v>556</v>
      </c>
      <c r="B11" s="159"/>
      <c r="C11" s="160"/>
      <c r="D11" s="161">
        <v>54986</v>
      </c>
      <c r="E11" s="162"/>
      <c r="F11" s="163">
        <v>84962</v>
      </c>
      <c r="G11" s="164"/>
      <c r="H11" s="165"/>
    </row>
    <row r="12" spans="1:8" x14ac:dyDescent="0.15">
      <c r="A12" s="166"/>
      <c r="B12" s="167"/>
      <c r="C12" s="174"/>
      <c r="D12" s="169">
        <v>31701</v>
      </c>
      <c r="E12" s="170"/>
      <c r="F12" s="171">
        <v>42793</v>
      </c>
      <c r="G12" s="172"/>
      <c r="H12" s="173"/>
    </row>
    <row r="13" spans="1:8" x14ac:dyDescent="0.15">
      <c r="A13" s="154"/>
      <c r="B13" s="159"/>
      <c r="C13" s="175"/>
      <c r="D13" s="176">
        <v>71780</v>
      </c>
      <c r="E13" s="177"/>
      <c r="F13" s="178">
        <v>73788</v>
      </c>
      <c r="G13" s="179"/>
      <c r="H13" s="165"/>
    </row>
    <row r="14" spans="1:8" x14ac:dyDescent="0.15">
      <c r="A14" s="166"/>
      <c r="B14" s="167"/>
      <c r="C14" s="168"/>
      <c r="D14" s="169">
        <v>55839</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8.73</v>
      </c>
      <c r="C19" s="180">
        <f>ROUND(VALUE(SUBSTITUTE(実質収支比率等に係る経年分析!G$48,"▲","-")),2)</f>
        <v>8.57</v>
      </c>
      <c r="D19" s="180">
        <f>ROUND(VALUE(SUBSTITUTE(実質収支比率等に係る経年分析!H$48,"▲","-")),2)</f>
        <v>8.19</v>
      </c>
      <c r="E19" s="180">
        <f>ROUND(VALUE(SUBSTITUTE(実質収支比率等に係る経年分析!I$48,"▲","-")),2)</f>
        <v>8</v>
      </c>
      <c r="F19" s="180">
        <f>ROUND(VALUE(SUBSTITUTE(実質収支比率等に係る経年分析!J$48,"▲","-")),2)</f>
        <v>4.45</v>
      </c>
    </row>
    <row r="20" spans="1:11" x14ac:dyDescent="0.15">
      <c r="A20" s="180" t="s">
        <v>55</v>
      </c>
      <c r="B20" s="180">
        <f>ROUND(VALUE(SUBSTITUTE(実質収支比率等に係る経年分析!F$47,"▲","-")),2)</f>
        <v>29.22</v>
      </c>
      <c r="C20" s="180">
        <f>ROUND(VALUE(SUBSTITUTE(実質収支比率等に係る経年分析!G$47,"▲","-")),2)</f>
        <v>28.39</v>
      </c>
      <c r="D20" s="180">
        <f>ROUND(VALUE(SUBSTITUTE(実質収支比率等に係る経年分析!H$47,"▲","-")),2)</f>
        <v>30.95</v>
      </c>
      <c r="E20" s="180">
        <f>ROUND(VALUE(SUBSTITUTE(実質収支比率等に係る経年分析!I$47,"▲","-")),2)</f>
        <v>33.590000000000003</v>
      </c>
      <c r="F20" s="180">
        <f>ROUND(VALUE(SUBSTITUTE(実質収支比率等に係る経年分析!J$47,"▲","-")),2)</f>
        <v>35.630000000000003</v>
      </c>
    </row>
    <row r="21" spans="1:11" x14ac:dyDescent="0.15">
      <c r="A21" s="180" t="s">
        <v>56</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-5.34</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-4.24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初島漁業集落排水処理事業特別会計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5.24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1.0900000000000001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2.2200000000000002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4.4400000000000004</v>
      </c>
    </row>
    <row r="34" spans="1:16" x14ac:dyDescent="0.15">
      <c r="A34" s="181" t="str">
        <f>IF(連結実質赤字比率に係る赤字・黒字の構成分析!C$36="",NA(),連結実質赤字比率に係る赤字・黒字の構成分析!C$36)</f>
        <v>温泉事業会計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1586</v>
      </c>
      <c r="E42" s="182"/>
      <c r="F42" s="182"/>
      <c r="G42" s="182">
        <f>'実質公債費比率（分子）の構造'!L$52</f>
        <v>1646</v>
      </c>
      <c r="H42" s="182"/>
      <c r="I42" s="182"/>
      <c r="J42" s="182">
        <f>'実質公債費比率（分子）の構造'!M$52</f>
        <v>1669</v>
      </c>
      <c r="K42" s="182"/>
      <c r="L42" s="182"/>
      <c r="M42" s="182">
        <f>'実質公債費比率（分子）の構造'!N$52</f>
        <v>1524</v>
      </c>
      <c r="N42" s="182"/>
      <c r="O42" s="182"/>
      <c r="P42" s="182">
        <f>'実質公債費比率（分子）の構造'!O$52</f>
        <v>1414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51</v>
      </c>
      <c r="C44" s="182"/>
      <c r="D44" s="182"/>
      <c r="E44" s="182">
        <f>'実質公債費比率（分子）の構造'!L$50</f>
        <v>49</v>
      </c>
      <c r="F44" s="182"/>
      <c r="G44" s="182"/>
      <c r="H44" s="182">
        <f>'実質公債費比率（分子）の構造'!M$50</f>
        <v>45</v>
      </c>
      <c r="I44" s="182"/>
      <c r="J44" s="182"/>
      <c r="K44" s="182">
        <f>'実質公債費比率（分子）の構造'!N$50</f>
        <v>43</v>
      </c>
      <c r="L44" s="182"/>
      <c r="M44" s="182"/>
      <c r="N44" s="182">
        <f>'実質公債費比率（分子）の構造'!O$50</f>
        <v>41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334</v>
      </c>
      <c r="C46" s="182"/>
      <c r="D46" s="182"/>
      <c r="E46" s="182">
        <f>'実質公債費比率（分子）の構造'!L$48</f>
        <v>266</v>
      </c>
      <c r="F46" s="182"/>
      <c r="G46" s="182"/>
      <c r="H46" s="182">
        <f>'実質公債費比率（分子）の構造'!M$48</f>
        <v>231</v>
      </c>
      <c r="I46" s="182"/>
      <c r="J46" s="182"/>
      <c r="K46" s="182">
        <f>'実質公債費比率（分子）の構造'!N$48</f>
        <v>216</v>
      </c>
      <c r="L46" s="182"/>
      <c r="M46" s="182"/>
      <c r="N46" s="182">
        <f>'実質公債費比率（分子）の構造'!O$48</f>
        <v>232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1669</v>
      </c>
      <c r="C49" s="182"/>
      <c r="D49" s="182"/>
      <c r="E49" s="182">
        <f>'実質公債費比率（分子）の構造'!L$45</f>
        <v>1667</v>
      </c>
      <c r="F49" s="182"/>
      <c r="G49" s="182"/>
      <c r="H49" s="182">
        <f>'実質公債費比率（分子）の構造'!M$45</f>
        <v>1591</v>
      </c>
      <c r="I49" s="182"/>
      <c r="J49" s="182"/>
      <c r="K49" s="182">
        <f>'実質公債費比率（分子）の構造'!N$45</f>
        <v>1521</v>
      </c>
      <c r="L49" s="182"/>
      <c r="M49" s="182"/>
      <c r="N49" s="182">
        <f>'実質公債費比率（分子）の構造'!O$45</f>
        <v>1492</v>
      </c>
      <c r="O49" s="182"/>
      <c r="P49" s="182"/>
    </row>
    <row r="50" spans="1:16" x14ac:dyDescent="0.15">
      <c r="A50" s="182" t="s">
        <v>71</v>
      </c>
      <c r="B50" s="182" t="e">
        <f>NA()</f>
        <v>#N/A</v>
      </c>
      <c r="C50" s="182">
        <f>IF(ISNUMBER('実質公債費比率（分子）の構造'!K$53),'実質公債費比率（分子）の構造'!K$53,NA())</f>
        <v>468</v>
      </c>
      <c r="D50" s="182" t="e">
        <f>NA()</f>
        <v>#N/A</v>
      </c>
      <c r="E50" s="182" t="e">
        <f>NA()</f>
        <v>#N/A</v>
      </c>
      <c r="F50" s="182">
        <f>IF(ISNUMBER('実質公債費比率（分子）の構造'!L$53),'実質公債費比率（分子）の構造'!L$53,NA())</f>
        <v>336</v>
      </c>
      <c r="G50" s="182" t="e">
        <f>NA()</f>
        <v>#N/A</v>
      </c>
      <c r="H50" s="182" t="e">
        <f>NA()</f>
        <v>#N/A</v>
      </c>
      <c r="I50" s="182">
        <f>IF(ISNUMBER('実質公債費比率（分子）の構造'!M$53),'実質公債費比率（分子）の構造'!M$53,NA())</f>
        <v>198</v>
      </c>
      <c r="J50" s="182" t="e">
        <f>NA()</f>
        <v>#N/A</v>
      </c>
      <c r="K50" s="182" t="e">
        <f>NA()</f>
        <v>#N/A</v>
      </c>
      <c r="L50" s="182">
        <f>IF(ISNUMBER('実質公債費比率（分子）の構造'!N$53),'実質公債費比率（分子）の構造'!N$53,NA())</f>
        <v>256</v>
      </c>
      <c r="M50" s="182" t="e">
        <f>NA()</f>
        <v>#N/A</v>
      </c>
      <c r="N50" s="182" t="e">
        <f>NA()</f>
        <v>#N/A</v>
      </c>
      <c r="O50" s="182">
        <f>IF(ISNUMBER('実質公債費比率（分子）の構造'!O$53),'実質公債費比率（分子）の構造'!O$53,NA())</f>
        <v>351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14852</v>
      </c>
      <c r="E56" s="181"/>
      <c r="F56" s="181"/>
      <c r="G56" s="181">
        <f>'将来負担比率（分子）の構造'!J$52</f>
        <v>15075</v>
      </c>
      <c r="H56" s="181"/>
      <c r="I56" s="181"/>
      <c r="J56" s="181">
        <f>'将来負担比率（分子）の構造'!K$52</f>
        <v>14654</v>
      </c>
      <c r="K56" s="181"/>
      <c r="L56" s="181"/>
      <c r="M56" s="181">
        <f>'将来負担比率（分子）の構造'!L$52</f>
        <v>14814</v>
      </c>
      <c r="N56" s="181"/>
      <c r="O56" s="181"/>
      <c r="P56" s="181">
        <f>'将来負担比率（分子）の構造'!M$52</f>
        <v>14836</v>
      </c>
    </row>
    <row r="57" spans="1:16" x14ac:dyDescent="0.15">
      <c r="A57" s="181" t="s">
        <v>42</v>
      </c>
      <c r="B57" s="181"/>
      <c r="C57" s="181"/>
      <c r="D57" s="181">
        <f>'将来負担比率（分子）の構造'!I$51</f>
        <v>2335</v>
      </c>
      <c r="E57" s="181"/>
      <c r="F57" s="181"/>
      <c r="G57" s="181">
        <f>'将来負担比率（分子）の構造'!J$51</f>
        <v>1347</v>
      </c>
      <c r="H57" s="181"/>
      <c r="I57" s="181"/>
      <c r="J57" s="181">
        <f>'将来負担比率（分子）の構造'!K$51</f>
        <v>1762</v>
      </c>
      <c r="K57" s="181"/>
      <c r="L57" s="181"/>
      <c r="M57" s="181">
        <f>'将来負担比率（分子）の構造'!L$51</f>
        <v>1200</v>
      </c>
      <c r="N57" s="181"/>
      <c r="O57" s="181"/>
      <c r="P57" s="181">
        <f>'将来負担比率（分子）の構造'!M$51</f>
        <v>931</v>
      </c>
    </row>
    <row r="58" spans="1:16" x14ac:dyDescent="0.15">
      <c r="A58" s="181" t="s">
        <v>41</v>
      </c>
      <c r="B58" s="181"/>
      <c r="C58" s="181"/>
      <c r="D58" s="181">
        <f>'将来負担比率（分子）の構造'!I$50</f>
        <v>4737</v>
      </c>
      <c r="E58" s="181"/>
      <c r="F58" s="181"/>
      <c r="G58" s="181">
        <f>'将来負担比率（分子）の構造'!J$50</f>
        <v>4645</v>
      </c>
      <c r="H58" s="181"/>
      <c r="I58" s="181"/>
      <c r="J58" s="181">
        <f>'将来負担比率（分子）の構造'!K$50</f>
        <v>4800</v>
      </c>
      <c r="K58" s="181"/>
      <c r="L58" s="181"/>
      <c r="M58" s="181">
        <f>'将来負担比率（分子）の構造'!L$50</f>
        <v>4915</v>
      </c>
      <c r="N58" s="181"/>
      <c r="O58" s="181"/>
      <c r="P58" s="181">
        <f>'将来負担比率（分子）の構造'!M$50</f>
        <v>5457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2890</v>
      </c>
      <c r="C62" s="181"/>
      <c r="D62" s="181"/>
      <c r="E62" s="181">
        <f>'将来負担比率（分子）の構造'!J$45</f>
        <v>2867</v>
      </c>
      <c r="F62" s="181"/>
      <c r="G62" s="181"/>
      <c r="H62" s="181">
        <f>'将来負担比率（分子）の構造'!K$45</f>
        <v>3004</v>
      </c>
      <c r="I62" s="181"/>
      <c r="J62" s="181"/>
      <c r="K62" s="181">
        <f>'将来負担比率（分子）の構造'!L$45</f>
        <v>3139</v>
      </c>
      <c r="L62" s="181"/>
      <c r="M62" s="181"/>
      <c r="N62" s="181">
        <f>'将来負担比率（分子）の構造'!M$45</f>
        <v>3201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3071</v>
      </c>
      <c r="C64" s="181"/>
      <c r="D64" s="181"/>
      <c r="E64" s="181">
        <f>'将来負担比率（分子）の構造'!J$43</f>
        <v>2650</v>
      </c>
      <c r="F64" s="181"/>
      <c r="G64" s="181"/>
      <c r="H64" s="181">
        <f>'将来負担比率（分子）の構造'!K$43</f>
        <v>2430</v>
      </c>
      <c r="I64" s="181"/>
      <c r="J64" s="181"/>
      <c r="K64" s="181">
        <f>'将来負担比率（分子）の構造'!L$43</f>
        <v>2064</v>
      </c>
      <c r="L64" s="181"/>
      <c r="M64" s="181"/>
      <c r="N64" s="181">
        <f>'将来負担比率（分子）の構造'!M$43</f>
        <v>2019</v>
      </c>
      <c r="O64" s="181"/>
      <c r="P64" s="181"/>
    </row>
    <row r="65" spans="1:16" x14ac:dyDescent="0.15">
      <c r="A65" s="181" t="s">
        <v>32</v>
      </c>
      <c r="B65" s="181">
        <f>'将来負担比率（分子）の構造'!I$42</f>
        <v>222</v>
      </c>
      <c r="C65" s="181"/>
      <c r="D65" s="181"/>
      <c r="E65" s="181">
        <f>'将来負担比率（分子）の構造'!J$42</f>
        <v>183</v>
      </c>
      <c r="F65" s="181"/>
      <c r="G65" s="181"/>
      <c r="H65" s="181">
        <f>'将来負担比率（分子）の構造'!K$42</f>
        <v>144</v>
      </c>
      <c r="I65" s="181"/>
      <c r="J65" s="181"/>
      <c r="K65" s="181">
        <f>'将来負担比率（分子）の構造'!L$42</f>
        <v>106</v>
      </c>
      <c r="L65" s="181"/>
      <c r="M65" s="181"/>
      <c r="N65" s="181">
        <f>'将来負担比率（分子）の構造'!M$42</f>
        <v>67</v>
      </c>
      <c r="O65" s="181"/>
      <c r="P65" s="181"/>
    </row>
    <row r="66" spans="1:16" x14ac:dyDescent="0.15">
      <c r="A66" s="181" t="s">
        <v>31</v>
      </c>
      <c r="B66" s="181">
        <f>'将来負担比率（分子）の構造'!I$41</f>
        <v>16293</v>
      </c>
      <c r="C66" s="181"/>
      <c r="D66" s="181"/>
      <c r="E66" s="181">
        <f>'将来負担比率（分子）の構造'!J$41</f>
        <v>16170</v>
      </c>
      <c r="F66" s="181"/>
      <c r="G66" s="181"/>
      <c r="H66" s="181">
        <f>'将来負担比率（分子）の構造'!K$41</f>
        <v>16524</v>
      </c>
      <c r="I66" s="181"/>
      <c r="J66" s="181"/>
      <c r="K66" s="181">
        <f>'将来負担比率（分子）の構造'!L$41</f>
        <v>17101</v>
      </c>
      <c r="L66" s="181"/>
      <c r="M66" s="181"/>
      <c r="N66" s="181">
        <f>'将来負担比率（分子）の構造'!M$41</f>
        <v>17068</v>
      </c>
      <c r="O66" s="181"/>
      <c r="P66" s="181"/>
    </row>
    <row r="67" spans="1:16" x14ac:dyDescent="0.15">
      <c r="A67" s="181" t="s">
        <v>75</v>
      </c>
      <c r="B67" s="181" t="e">
        <f>NA()</f>
        <v>#N/A</v>
      </c>
      <c r="C67" s="181">
        <f>IF(ISNUMBER('将来負担比率（分子）の構造'!I$53), IF('将来負担比率（分子）の構造'!I$53 &lt; 0, 0, '将来負担比率（分子）の構造'!I$53), NA())</f>
        <v>552</v>
      </c>
      <c r="D67" s="181" t="e">
        <f>NA()</f>
        <v>#N/A</v>
      </c>
      <c r="E67" s="181" t="e">
        <f>NA()</f>
        <v>#N/A</v>
      </c>
      <c r="F67" s="181">
        <f>IF(ISNUMBER('将来負担比率（分子）の構造'!J$53), IF('将来負担比率（分子）の構造'!J$53 &lt; 0, 0, '将来負担比率（分子）の構造'!J$53), NA())</f>
        <v>803</v>
      </c>
      <c r="G67" s="181" t="e">
        <f>NA()</f>
        <v>#N/A</v>
      </c>
      <c r="H67" s="181" t="e">
        <f>NA()</f>
        <v>#N/A</v>
      </c>
      <c r="I67" s="181">
        <f>IF(ISNUMBER('将来負担比率（分子）の構造'!K$53), IF('将来負担比率（分子）の構造'!K$53 &lt; 0, 0, '将来負担比率（分子）の構造'!K$53), NA())</f>
        <v>887</v>
      </c>
      <c r="J67" s="181" t="e">
        <f>NA()</f>
        <v>#N/A</v>
      </c>
      <c r="K67" s="181" t="e">
        <f>NA()</f>
        <v>#N/A</v>
      </c>
      <c r="L67" s="181">
        <f>IF(ISNUMBER('将来負担比率（分子）の構造'!L$53), IF('将来負担比率（分子）の構造'!L$53 &lt; 0, 0, '将来負担比率（分子）の構造'!L$53), NA())</f>
        <v>1480</v>
      </c>
      <c r="M67" s="181" t="e">
        <f>NA()</f>
        <v>#N/A</v>
      </c>
      <c r="N67" s="181" t="e">
        <f>NA()</f>
        <v>#N/A</v>
      </c>
      <c r="O67" s="181">
        <f>IF(ISNUMBER('将来負担比率（分子）の構造'!M$53), IF('将来負担比率（分子）の構造'!M$53 &lt; 0, 0, '将来負担比率（分子）の構造'!M$53), NA())</f>
        <v>1129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3108</v>
      </c>
      <c r="C72" s="185">
        <f>基金残高に係る経年分析!G55</f>
        <v>3336</v>
      </c>
      <c r="D72" s="185">
        <f>基金残高に係る経年分析!H55</f>
        <v>3643</v>
      </c>
    </row>
    <row r="73" spans="1:16" x14ac:dyDescent="0.15">
      <c r="A73" s="184" t="s">
        <v>78</v>
      </c>
      <c r="B73" s="185">
        <f>基金残高に係る経年分析!F56</f>
        <v>202</v>
      </c>
      <c r="C73" s="185">
        <f>基金残高に係る経年分析!G56</f>
        <v>202</v>
      </c>
      <c r="D73" s="185">
        <f>基金残高に係る経年分析!H56</f>
        <v>202</v>
      </c>
    </row>
    <row r="74" spans="1:16" x14ac:dyDescent="0.15">
      <c r="A74" s="184" t="s">
        <v>79</v>
      </c>
      <c r="B74" s="185">
        <f>基金残高に係る経年分析!F57</f>
        <v>1832</v>
      </c>
      <c r="C74" s="185">
        <f>基金残高に係る経年分析!G57</f>
        <v>1727</v>
      </c>
      <c r="D74" s="185">
        <f>基金残高に係る経年分析!H57</f>
        <v>1962</v>
      </c>
    </row>
  </sheetData>
  <sheetProtection algorithmName="SHA-512" hashValue="Pgbw1Xxbe11tFzT/iQ18Em9lJswi3f4Es+XvlFwLjVHAieKxvqnXyFHnUJPR6RhJWM5gww1uAv021JlwqL+6uQ==" saltValue="emPbDliuyTyx68TjHjOf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9344213</v>
      </c>
      <c r="S5" s="675"/>
      <c r="T5" s="675"/>
      <c r="U5" s="675"/>
      <c r="V5" s="675"/>
      <c r="W5" s="675"/>
      <c r="X5" s="675"/>
      <c r="Y5" s="676"/>
      <c r="Z5" s="677">
        <v>40.5</v>
      </c>
      <c r="AA5" s="677"/>
      <c r="AB5" s="677"/>
      <c r="AC5" s="677"/>
      <c r="AD5" s="678">
        <v>7894406</v>
      </c>
      <c r="AE5" s="678"/>
      <c r="AF5" s="678"/>
      <c r="AG5" s="678"/>
      <c r="AH5" s="678"/>
      <c r="AI5" s="678"/>
      <c r="AJ5" s="678"/>
      <c r="AK5" s="678"/>
      <c r="AL5" s="679">
        <v>80.5</v>
      </c>
      <c r="AM5" s="680"/>
      <c r="AN5" s="680"/>
      <c r="AO5" s="681"/>
      <c r="AP5" s="671" t="s">
        <v>227</v>
      </c>
      <c r="AQ5" s="672"/>
      <c r="AR5" s="672"/>
      <c r="AS5" s="672"/>
      <c r="AT5" s="672"/>
      <c r="AU5" s="672"/>
      <c r="AV5" s="672"/>
      <c r="AW5" s="672"/>
      <c r="AX5" s="672"/>
      <c r="AY5" s="672"/>
      <c r="AZ5" s="672"/>
      <c r="BA5" s="672"/>
      <c r="BB5" s="672"/>
      <c r="BC5" s="672"/>
      <c r="BD5" s="672"/>
      <c r="BE5" s="672"/>
      <c r="BF5" s="673"/>
      <c r="BG5" s="685">
        <v>8197577</v>
      </c>
      <c r="BH5" s="686"/>
      <c r="BI5" s="686"/>
      <c r="BJ5" s="686"/>
      <c r="BK5" s="686"/>
      <c r="BL5" s="686"/>
      <c r="BM5" s="686"/>
      <c r="BN5" s="687"/>
      <c r="BO5" s="688">
        <v>87.7</v>
      </c>
      <c r="BP5" s="688"/>
      <c r="BQ5" s="688"/>
      <c r="BR5" s="688"/>
      <c r="BS5" s="689" t="s">
        <v>138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98580</v>
      </c>
      <c r="S6" s="686"/>
      <c r="T6" s="686"/>
      <c r="U6" s="686"/>
      <c r="V6" s="686"/>
      <c r="W6" s="686"/>
      <c r="X6" s="686"/>
      <c r="Y6" s="687"/>
      <c r="Z6" s="688">
        <v>0.4</v>
      </c>
      <c r="AA6" s="688"/>
      <c r="AB6" s="688"/>
      <c r="AC6" s="688"/>
      <c r="AD6" s="689">
        <v>98580</v>
      </c>
      <c r="AE6" s="689"/>
      <c r="AF6" s="689"/>
      <c r="AG6" s="689"/>
      <c r="AH6" s="689"/>
      <c r="AI6" s="689"/>
      <c r="AJ6" s="689"/>
      <c r="AK6" s="689"/>
      <c r="AL6" s="690">
        <v>1</v>
      </c>
      <c r="AM6" s="691"/>
      <c r="AN6" s="691"/>
      <c r="AO6" s="692"/>
      <c r="AP6" s="682" t="s">
        <v>232</v>
      </c>
      <c r="AQ6" s="683"/>
      <c r="AR6" s="683"/>
      <c r="AS6" s="683"/>
      <c r="AT6" s="683"/>
      <c r="AU6" s="683"/>
      <c r="AV6" s="683"/>
      <c r="AW6" s="683"/>
      <c r="AX6" s="683"/>
      <c r="AY6" s="683"/>
      <c r="AZ6" s="683"/>
      <c r="BA6" s="683"/>
      <c r="BB6" s="683"/>
      <c r="BC6" s="683"/>
      <c r="BD6" s="683"/>
      <c r="BE6" s="683"/>
      <c r="BF6" s="684"/>
      <c r="BG6" s="685">
        <v>7670736</v>
      </c>
      <c r="BH6" s="686"/>
      <c r="BI6" s="686"/>
      <c r="BJ6" s="686"/>
      <c r="BK6" s="686"/>
      <c r="BL6" s="686"/>
      <c r="BM6" s="686"/>
      <c r="BN6" s="687"/>
      <c r="BO6" s="688">
        <v>82.1</v>
      </c>
      <c r="BP6" s="688"/>
      <c r="BQ6" s="688"/>
      <c r="BR6" s="688"/>
      <c r="BS6" s="689" t="s">
        <v>128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177609</v>
      </c>
      <c r="CS6" s="686"/>
      <c r="CT6" s="686"/>
      <c r="CU6" s="686"/>
      <c r="CV6" s="686"/>
      <c r="CW6" s="686"/>
      <c r="CX6" s="686"/>
      <c r="CY6" s="687"/>
      <c r="CZ6" s="679">
        <v>0.8</v>
      </c>
      <c r="DA6" s="680"/>
      <c r="DB6" s="680"/>
      <c r="DC6" s="699"/>
      <c r="DD6" s="694" t="s">
        <v>128</v>
      </c>
      <c r="DE6" s="686"/>
      <c r="DF6" s="686"/>
      <c r="DG6" s="686"/>
      <c r="DH6" s="686"/>
      <c r="DI6" s="686"/>
      <c r="DJ6" s="686"/>
      <c r="DK6" s="686"/>
      <c r="DL6" s="686"/>
      <c r="DM6" s="686"/>
      <c r="DN6" s="686"/>
      <c r="DO6" s="686"/>
      <c r="DP6" s="687"/>
      <c r="DQ6" s="694">
        <v>177609</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5077</v>
      </c>
      <c r="S7" s="686"/>
      <c r="T7" s="686"/>
      <c r="U7" s="686"/>
      <c r="V7" s="686"/>
      <c r="W7" s="686"/>
      <c r="X7" s="686"/>
      <c r="Y7" s="687"/>
      <c r="Z7" s="688">
        <v>0</v>
      </c>
      <c r="AA7" s="688"/>
      <c r="AB7" s="688"/>
      <c r="AC7" s="688"/>
      <c r="AD7" s="689">
        <v>5077</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2498751</v>
      </c>
      <c r="BH7" s="686"/>
      <c r="BI7" s="686"/>
      <c r="BJ7" s="686"/>
      <c r="BK7" s="686"/>
      <c r="BL7" s="686"/>
      <c r="BM7" s="686"/>
      <c r="BN7" s="687"/>
      <c r="BO7" s="688">
        <v>26.7</v>
      </c>
      <c r="BP7" s="688"/>
      <c r="BQ7" s="688"/>
      <c r="BR7" s="688"/>
      <c r="BS7" s="689" t="s">
        <v>236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5765915</v>
      </c>
      <c r="CS7" s="686"/>
      <c r="CT7" s="686"/>
      <c r="CU7" s="686"/>
      <c r="CV7" s="686"/>
      <c r="CW7" s="686"/>
      <c r="CX7" s="686"/>
      <c r="CY7" s="687"/>
      <c r="CZ7" s="688">
        <v>25.7</v>
      </c>
      <c r="DA7" s="688"/>
      <c r="DB7" s="688"/>
      <c r="DC7" s="688"/>
      <c r="DD7" s="694">
        <v>57109</v>
      </c>
      <c r="DE7" s="686"/>
      <c r="DF7" s="686"/>
      <c r="DG7" s="686"/>
      <c r="DH7" s="686"/>
      <c r="DI7" s="686"/>
      <c r="DJ7" s="686"/>
      <c r="DK7" s="686"/>
      <c r="DL7" s="686"/>
      <c r="DM7" s="686"/>
      <c r="DN7" s="686"/>
      <c r="DO7" s="686"/>
      <c r="DP7" s="687"/>
      <c r="DQ7" s="694">
        <v>1605752</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21691</v>
      </c>
      <c r="S8" s="686"/>
      <c r="T8" s="686"/>
      <c r="U8" s="686"/>
      <c r="V8" s="686"/>
      <c r="W8" s="686"/>
      <c r="X8" s="686"/>
      <c r="Y8" s="687"/>
      <c r="Z8" s="688">
        <v>0.1</v>
      </c>
      <c r="AA8" s="688"/>
      <c r="AB8" s="688"/>
      <c r="AC8" s="688"/>
      <c r="AD8" s="689">
        <v>21691</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85819</v>
      </c>
      <c r="BH8" s="686"/>
      <c r="BI8" s="686"/>
      <c r="BJ8" s="686"/>
      <c r="BK8" s="686"/>
      <c r="BL8" s="686"/>
      <c r="BM8" s="686"/>
      <c r="BN8" s="687"/>
      <c r="BO8" s="688">
        <v>0.9</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6429557</v>
      </c>
      <c r="CS8" s="686"/>
      <c r="CT8" s="686"/>
      <c r="CU8" s="686"/>
      <c r="CV8" s="686"/>
      <c r="CW8" s="686"/>
      <c r="CX8" s="686"/>
      <c r="CY8" s="687"/>
      <c r="CZ8" s="688">
        <v>28.6</v>
      </c>
      <c r="DA8" s="688"/>
      <c r="DB8" s="688"/>
      <c r="DC8" s="688"/>
      <c r="DD8" s="694">
        <v>325765</v>
      </c>
      <c r="DE8" s="686"/>
      <c r="DF8" s="686"/>
      <c r="DG8" s="686"/>
      <c r="DH8" s="686"/>
      <c r="DI8" s="686"/>
      <c r="DJ8" s="686"/>
      <c r="DK8" s="686"/>
      <c r="DL8" s="686"/>
      <c r="DM8" s="686"/>
      <c r="DN8" s="686"/>
      <c r="DO8" s="686"/>
      <c r="DP8" s="687"/>
      <c r="DQ8" s="694">
        <v>3359218</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29606</v>
      </c>
      <c r="S9" s="686"/>
      <c r="T9" s="686"/>
      <c r="U9" s="686"/>
      <c r="V9" s="686"/>
      <c r="W9" s="686"/>
      <c r="X9" s="686"/>
      <c r="Y9" s="687"/>
      <c r="Z9" s="688">
        <v>0.1</v>
      </c>
      <c r="AA9" s="688"/>
      <c r="AB9" s="688"/>
      <c r="AC9" s="688"/>
      <c r="AD9" s="689">
        <v>29606</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2078061</v>
      </c>
      <c r="BH9" s="686"/>
      <c r="BI9" s="686"/>
      <c r="BJ9" s="686"/>
      <c r="BK9" s="686"/>
      <c r="BL9" s="686"/>
      <c r="BM9" s="686"/>
      <c r="BN9" s="687"/>
      <c r="BO9" s="688">
        <v>22.2</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2129156</v>
      </c>
      <c r="CS9" s="686"/>
      <c r="CT9" s="686"/>
      <c r="CU9" s="686"/>
      <c r="CV9" s="686"/>
      <c r="CW9" s="686"/>
      <c r="CX9" s="686"/>
      <c r="CY9" s="687"/>
      <c r="CZ9" s="688">
        <v>9.5</v>
      </c>
      <c r="DA9" s="688"/>
      <c r="DB9" s="688"/>
      <c r="DC9" s="688"/>
      <c r="DD9" s="694">
        <v>242233</v>
      </c>
      <c r="DE9" s="686"/>
      <c r="DF9" s="686"/>
      <c r="DG9" s="686"/>
      <c r="DH9" s="686"/>
      <c r="DI9" s="686"/>
      <c r="DJ9" s="686"/>
      <c r="DK9" s="686"/>
      <c r="DL9" s="686"/>
      <c r="DM9" s="686"/>
      <c r="DN9" s="686"/>
      <c r="DO9" s="686"/>
      <c r="DP9" s="687"/>
      <c r="DQ9" s="694">
        <v>1595867</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236</v>
      </c>
      <c r="AA10" s="688"/>
      <c r="AB10" s="688"/>
      <c r="AC10" s="688"/>
      <c r="AD10" s="689" t="s">
        <v>236</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200169</v>
      </c>
      <c r="BH10" s="686"/>
      <c r="BI10" s="686"/>
      <c r="BJ10" s="686"/>
      <c r="BK10" s="686"/>
      <c r="BL10" s="686"/>
      <c r="BM10" s="686"/>
      <c r="BN10" s="687"/>
      <c r="BO10" s="688">
        <v>2.1</v>
      </c>
      <c r="BP10" s="688"/>
      <c r="BQ10" s="688"/>
      <c r="BR10" s="688"/>
      <c r="BS10" s="694" t="s">
        <v>236</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1639</v>
      </c>
      <c r="CS10" s="686"/>
      <c r="CT10" s="686"/>
      <c r="CU10" s="686"/>
      <c r="CV10" s="686"/>
      <c r="CW10" s="686"/>
      <c r="CX10" s="686"/>
      <c r="CY10" s="687"/>
      <c r="CZ10" s="688">
        <v>0</v>
      </c>
      <c r="DA10" s="688"/>
      <c r="DB10" s="688"/>
      <c r="DC10" s="688"/>
      <c r="DD10" s="694" t="s">
        <v>236</v>
      </c>
      <c r="DE10" s="686"/>
      <c r="DF10" s="686"/>
      <c r="DG10" s="686"/>
      <c r="DH10" s="686"/>
      <c r="DI10" s="686"/>
      <c r="DJ10" s="686"/>
      <c r="DK10" s="686"/>
      <c r="DL10" s="686"/>
      <c r="DM10" s="686"/>
      <c r="DN10" s="686"/>
      <c r="DO10" s="686"/>
      <c r="DP10" s="687"/>
      <c r="DQ10" s="694">
        <v>1639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871599</v>
      </c>
      <c r="S11" s="686"/>
      <c r="T11" s="686"/>
      <c r="U11" s="686"/>
      <c r="V11" s="686"/>
      <c r="W11" s="686"/>
      <c r="X11" s="686"/>
      <c r="Y11" s="687"/>
      <c r="Z11" s="690">
        <v>3.8</v>
      </c>
      <c r="AA11" s="691"/>
      <c r="AB11" s="691"/>
      <c r="AC11" s="703"/>
      <c r="AD11" s="694">
        <v>871599</v>
      </c>
      <c r="AE11" s="686"/>
      <c r="AF11" s="686"/>
      <c r="AG11" s="686"/>
      <c r="AH11" s="686"/>
      <c r="AI11" s="686"/>
      <c r="AJ11" s="686"/>
      <c r="AK11" s="687"/>
      <c r="AL11" s="690">
        <v>8.9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134702</v>
      </c>
      <c r="BH11" s="686"/>
      <c r="BI11" s="686"/>
      <c r="BJ11" s="686"/>
      <c r="BK11" s="686"/>
      <c r="BL11" s="686"/>
      <c r="BM11" s="686"/>
      <c r="BN11" s="687"/>
      <c r="BO11" s="688">
        <v>1.4</v>
      </c>
      <c r="BP11" s="688"/>
      <c r="BQ11" s="688"/>
      <c r="BR11" s="688"/>
      <c r="BS11" s="694" t="s">
        <v>128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158891</v>
      </c>
      <c r="CS11" s="686"/>
      <c r="CT11" s="686"/>
      <c r="CU11" s="686"/>
      <c r="CV11" s="686"/>
      <c r="CW11" s="686"/>
      <c r="CX11" s="686"/>
      <c r="CY11" s="687"/>
      <c r="CZ11" s="688">
        <v>0.7</v>
      </c>
      <c r="DA11" s="688"/>
      <c r="DB11" s="688"/>
      <c r="DC11" s="688"/>
      <c r="DD11" s="694">
        <v>57496</v>
      </c>
      <c r="DE11" s="686"/>
      <c r="DF11" s="686"/>
      <c r="DG11" s="686"/>
      <c r="DH11" s="686"/>
      <c r="DI11" s="686"/>
      <c r="DJ11" s="686"/>
      <c r="DK11" s="686"/>
      <c r="DL11" s="686"/>
      <c r="DM11" s="686"/>
      <c r="DN11" s="686"/>
      <c r="DO11" s="686"/>
      <c r="DP11" s="687"/>
      <c r="DQ11" s="694">
        <v>104452</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9431</v>
      </c>
      <c r="S12" s="686"/>
      <c r="T12" s="686"/>
      <c r="U12" s="686"/>
      <c r="V12" s="686"/>
      <c r="W12" s="686"/>
      <c r="X12" s="686"/>
      <c r="Y12" s="687"/>
      <c r="Z12" s="688">
        <v>0</v>
      </c>
      <c r="AA12" s="688"/>
      <c r="AB12" s="688"/>
      <c r="AC12" s="688"/>
      <c r="AD12" s="689">
        <v>9431</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4766481</v>
      </c>
      <c r="BH12" s="686"/>
      <c r="BI12" s="686"/>
      <c r="BJ12" s="686"/>
      <c r="BK12" s="686"/>
      <c r="BL12" s="686"/>
      <c r="BM12" s="686"/>
      <c r="BN12" s="687"/>
      <c r="BO12" s="688">
        <v>51</v>
      </c>
      <c r="BP12" s="688"/>
      <c r="BQ12" s="688"/>
      <c r="BR12" s="688"/>
      <c r="BS12" s="694" t="s">
        <v>128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1250057</v>
      </c>
      <c r="CS12" s="686"/>
      <c r="CT12" s="686"/>
      <c r="CU12" s="686"/>
      <c r="CV12" s="686"/>
      <c r="CW12" s="686"/>
      <c r="CX12" s="686"/>
      <c r="CY12" s="687"/>
      <c r="CZ12" s="688">
        <v>5.6</v>
      </c>
      <c r="DA12" s="688"/>
      <c r="DB12" s="688"/>
      <c r="DC12" s="688"/>
      <c r="DD12" s="694">
        <v>41324</v>
      </c>
      <c r="DE12" s="686"/>
      <c r="DF12" s="686"/>
      <c r="DG12" s="686"/>
      <c r="DH12" s="686"/>
      <c r="DI12" s="686"/>
      <c r="DJ12" s="686"/>
      <c r="DK12" s="686"/>
      <c r="DL12" s="686"/>
      <c r="DM12" s="686"/>
      <c r="DN12" s="686"/>
      <c r="DO12" s="686"/>
      <c r="DP12" s="687"/>
      <c r="DQ12" s="694">
        <v>1048547</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236</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4753373</v>
      </c>
      <c r="BH13" s="686"/>
      <c r="BI13" s="686"/>
      <c r="BJ13" s="686"/>
      <c r="BK13" s="686"/>
      <c r="BL13" s="686"/>
      <c r="BM13" s="686"/>
      <c r="BN13" s="687"/>
      <c r="BO13" s="688">
        <v>50.9</v>
      </c>
      <c r="BP13" s="688"/>
      <c r="BQ13" s="688"/>
      <c r="BR13" s="688"/>
      <c r="BS13" s="694" t="s">
        <v>128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2207956</v>
      </c>
      <c r="CS13" s="686"/>
      <c r="CT13" s="686"/>
      <c r="CU13" s="686"/>
      <c r="CV13" s="686"/>
      <c r="CW13" s="686"/>
      <c r="CX13" s="686"/>
      <c r="CY13" s="687"/>
      <c r="CZ13" s="688">
        <v>9.8000000000000007</v>
      </c>
      <c r="DA13" s="688"/>
      <c r="DB13" s="688"/>
      <c r="DC13" s="688"/>
      <c r="DD13" s="694">
        <v>777555</v>
      </c>
      <c r="DE13" s="686"/>
      <c r="DF13" s="686"/>
      <c r="DG13" s="686"/>
      <c r="DH13" s="686"/>
      <c r="DI13" s="686"/>
      <c r="DJ13" s="686"/>
      <c r="DK13" s="686"/>
      <c r="DL13" s="686"/>
      <c r="DM13" s="686"/>
      <c r="DN13" s="686"/>
      <c r="DO13" s="686"/>
      <c r="DP13" s="687"/>
      <c r="DQ13" s="694">
        <v>1809232</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128</v>
      </c>
      <c r="AE14" s="689"/>
      <c r="AF14" s="689"/>
      <c r="AG14" s="689"/>
      <c r="AH14" s="689"/>
      <c r="AI14" s="689"/>
      <c r="AJ14" s="689"/>
      <c r="AK14" s="689"/>
      <c r="AL14" s="690" t="s">
        <v>128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80908</v>
      </c>
      <c r="BH14" s="686"/>
      <c r="BI14" s="686"/>
      <c r="BJ14" s="686"/>
      <c r="BK14" s="686"/>
      <c r="BL14" s="686"/>
      <c r="BM14" s="686"/>
      <c r="BN14" s="687"/>
      <c r="BO14" s="688">
        <v>0.9</v>
      </c>
      <c r="BP14" s="688"/>
      <c r="BQ14" s="688"/>
      <c r="BR14" s="688"/>
      <c r="BS14" s="694" t="s">
        <v>236</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1075406</v>
      </c>
      <c r="CS14" s="686"/>
      <c r="CT14" s="686"/>
      <c r="CU14" s="686"/>
      <c r="CV14" s="686"/>
      <c r="CW14" s="686"/>
      <c r="CX14" s="686"/>
      <c r="CY14" s="687"/>
      <c r="CZ14" s="688">
        <v>4.8</v>
      </c>
      <c r="DA14" s="688"/>
      <c r="DB14" s="688"/>
      <c r="DC14" s="688"/>
      <c r="DD14" s="694">
        <v>161365</v>
      </c>
      <c r="DE14" s="686"/>
      <c r="DF14" s="686"/>
      <c r="DG14" s="686"/>
      <c r="DH14" s="686"/>
      <c r="DI14" s="686"/>
      <c r="DJ14" s="686"/>
      <c r="DK14" s="686"/>
      <c r="DL14" s="686"/>
      <c r="DM14" s="686"/>
      <c r="DN14" s="686"/>
      <c r="DO14" s="686"/>
      <c r="DP14" s="687"/>
      <c r="DQ14" s="694">
        <v>885945</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236</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324536</v>
      </c>
      <c r="BH15" s="686"/>
      <c r="BI15" s="686"/>
      <c r="BJ15" s="686"/>
      <c r="BK15" s="686"/>
      <c r="BL15" s="686"/>
      <c r="BM15" s="686"/>
      <c r="BN15" s="687"/>
      <c r="BO15" s="688">
        <v>3.5</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1698779</v>
      </c>
      <c r="CS15" s="686"/>
      <c r="CT15" s="686"/>
      <c r="CU15" s="686"/>
      <c r="CV15" s="686"/>
      <c r="CW15" s="686"/>
      <c r="CX15" s="686"/>
      <c r="CY15" s="687"/>
      <c r="CZ15" s="688">
        <v>7.6</v>
      </c>
      <c r="DA15" s="688"/>
      <c r="DB15" s="688"/>
      <c r="DC15" s="688"/>
      <c r="DD15" s="694">
        <v>318615</v>
      </c>
      <c r="DE15" s="686"/>
      <c r="DF15" s="686"/>
      <c r="DG15" s="686"/>
      <c r="DH15" s="686"/>
      <c r="DI15" s="686"/>
      <c r="DJ15" s="686"/>
      <c r="DK15" s="686"/>
      <c r="DL15" s="686"/>
      <c r="DM15" s="686"/>
      <c r="DN15" s="686"/>
      <c r="DO15" s="686"/>
      <c r="DP15" s="687"/>
      <c r="DQ15" s="694">
        <v>1419855</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10743</v>
      </c>
      <c r="S16" s="686"/>
      <c r="T16" s="686"/>
      <c r="U16" s="686"/>
      <c r="V16" s="686"/>
      <c r="W16" s="686"/>
      <c r="X16" s="686"/>
      <c r="Y16" s="687"/>
      <c r="Z16" s="688">
        <v>0</v>
      </c>
      <c r="AA16" s="688"/>
      <c r="AB16" s="688"/>
      <c r="AC16" s="688"/>
      <c r="AD16" s="689">
        <v>10743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236</v>
      </c>
      <c r="BP16" s="688"/>
      <c r="BQ16" s="688"/>
      <c r="BR16" s="688"/>
      <c r="BS16" s="694" t="s">
        <v>236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87502</v>
      </c>
      <c r="CS16" s="686"/>
      <c r="CT16" s="686"/>
      <c r="CU16" s="686"/>
      <c r="CV16" s="686"/>
      <c r="CW16" s="686"/>
      <c r="CX16" s="686"/>
      <c r="CY16" s="687"/>
      <c r="CZ16" s="688">
        <v>0.4</v>
      </c>
      <c r="DA16" s="688"/>
      <c r="DB16" s="688"/>
      <c r="DC16" s="688"/>
      <c r="DD16" s="694" t="s">
        <v>236</v>
      </c>
      <c r="DE16" s="686"/>
      <c r="DF16" s="686"/>
      <c r="DG16" s="686"/>
      <c r="DH16" s="686"/>
      <c r="DI16" s="686"/>
      <c r="DJ16" s="686"/>
      <c r="DK16" s="686"/>
      <c r="DL16" s="686"/>
      <c r="DM16" s="686"/>
      <c r="DN16" s="686"/>
      <c r="DO16" s="686"/>
      <c r="DP16" s="687"/>
      <c r="DQ16" s="694">
        <v>3068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36347</v>
      </c>
      <c r="S17" s="686"/>
      <c r="T17" s="686"/>
      <c r="U17" s="686"/>
      <c r="V17" s="686"/>
      <c r="W17" s="686"/>
      <c r="X17" s="686"/>
      <c r="Y17" s="687"/>
      <c r="Z17" s="688">
        <v>0.2</v>
      </c>
      <c r="AA17" s="688"/>
      <c r="AB17" s="688"/>
      <c r="AC17" s="688"/>
      <c r="AD17" s="689">
        <v>36347</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v>60</v>
      </c>
      <c r="BH17" s="686"/>
      <c r="BI17" s="686"/>
      <c r="BJ17" s="686"/>
      <c r="BK17" s="686"/>
      <c r="BL17" s="686"/>
      <c r="BM17" s="686"/>
      <c r="BN17" s="687"/>
      <c r="BO17" s="688">
        <v>0</v>
      </c>
      <c r="BP17" s="688"/>
      <c r="BQ17" s="688"/>
      <c r="BR17" s="688"/>
      <c r="BS17" s="694" t="s">
        <v>236</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1492332</v>
      </c>
      <c r="CS17" s="686"/>
      <c r="CT17" s="686"/>
      <c r="CU17" s="686"/>
      <c r="CV17" s="686"/>
      <c r="CW17" s="686"/>
      <c r="CX17" s="686"/>
      <c r="CY17" s="687"/>
      <c r="CZ17" s="688">
        <v>6.6</v>
      </c>
      <c r="DA17" s="688"/>
      <c r="DB17" s="688"/>
      <c r="DC17" s="688"/>
      <c r="DD17" s="694" t="s">
        <v>128</v>
      </c>
      <c r="DE17" s="686"/>
      <c r="DF17" s="686"/>
      <c r="DG17" s="686"/>
      <c r="DH17" s="686"/>
      <c r="DI17" s="686"/>
      <c r="DJ17" s="686"/>
      <c r="DK17" s="686"/>
      <c r="DL17" s="686"/>
      <c r="DM17" s="686"/>
      <c r="DN17" s="686"/>
      <c r="DO17" s="686"/>
      <c r="DP17" s="687"/>
      <c r="DQ17" s="694">
        <v>1484714</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16230</v>
      </c>
      <c r="S18" s="686"/>
      <c r="T18" s="686"/>
      <c r="U18" s="686"/>
      <c r="V18" s="686"/>
      <c r="W18" s="686"/>
      <c r="X18" s="686"/>
      <c r="Y18" s="687"/>
      <c r="Z18" s="688">
        <v>0.1</v>
      </c>
      <c r="AA18" s="688"/>
      <c r="AB18" s="688"/>
      <c r="AC18" s="688"/>
      <c r="AD18" s="689">
        <v>16230</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v>526841</v>
      </c>
      <c r="BH18" s="686"/>
      <c r="BI18" s="686"/>
      <c r="BJ18" s="686"/>
      <c r="BK18" s="686"/>
      <c r="BL18" s="686"/>
      <c r="BM18" s="686"/>
      <c r="BN18" s="687"/>
      <c r="BO18" s="688">
        <v>5.6</v>
      </c>
      <c r="BP18" s="688"/>
      <c r="BQ18" s="688"/>
      <c r="BR18" s="688"/>
      <c r="BS18" s="694" t="s">
        <v>236</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8981</v>
      </c>
      <c r="S19" s="686"/>
      <c r="T19" s="686"/>
      <c r="U19" s="686"/>
      <c r="V19" s="686"/>
      <c r="W19" s="686"/>
      <c r="X19" s="686"/>
      <c r="Y19" s="687"/>
      <c r="Z19" s="688">
        <v>0</v>
      </c>
      <c r="AA19" s="688"/>
      <c r="AB19" s="688"/>
      <c r="AC19" s="688"/>
      <c r="AD19" s="689">
        <v>8981</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1146636</v>
      </c>
      <c r="BH19" s="686"/>
      <c r="BI19" s="686"/>
      <c r="BJ19" s="686"/>
      <c r="BK19" s="686"/>
      <c r="BL19" s="686"/>
      <c r="BM19" s="686"/>
      <c r="BN19" s="687"/>
      <c r="BO19" s="688">
        <v>12.3</v>
      </c>
      <c r="BP19" s="688"/>
      <c r="BQ19" s="688"/>
      <c r="BR19" s="688"/>
      <c r="BS19" s="694" t="s">
        <v>128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5314</v>
      </c>
      <c r="S20" s="686"/>
      <c r="T20" s="686"/>
      <c r="U20" s="686"/>
      <c r="V20" s="686"/>
      <c r="W20" s="686"/>
      <c r="X20" s="686"/>
      <c r="Y20" s="687"/>
      <c r="Z20" s="688">
        <v>0</v>
      </c>
      <c r="AA20" s="688"/>
      <c r="AB20" s="688"/>
      <c r="AC20" s="688"/>
      <c r="AD20" s="689">
        <v>5314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1146636</v>
      </c>
      <c r="BH20" s="686"/>
      <c r="BI20" s="686"/>
      <c r="BJ20" s="686"/>
      <c r="BK20" s="686"/>
      <c r="BL20" s="686"/>
      <c r="BM20" s="686"/>
      <c r="BN20" s="687"/>
      <c r="BO20" s="688">
        <v>12.3</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22474799</v>
      </c>
      <c r="CS20" s="686"/>
      <c r="CT20" s="686"/>
      <c r="CU20" s="686"/>
      <c r="CV20" s="686"/>
      <c r="CW20" s="686"/>
      <c r="CX20" s="686"/>
      <c r="CY20" s="687"/>
      <c r="CZ20" s="688">
        <v>100</v>
      </c>
      <c r="DA20" s="688"/>
      <c r="DB20" s="688"/>
      <c r="DC20" s="688"/>
      <c r="DD20" s="694">
        <v>1981462</v>
      </c>
      <c r="DE20" s="686"/>
      <c r="DF20" s="686"/>
      <c r="DG20" s="686"/>
      <c r="DH20" s="686"/>
      <c r="DI20" s="686"/>
      <c r="DJ20" s="686"/>
      <c r="DK20" s="686"/>
      <c r="DL20" s="686"/>
      <c r="DM20" s="686"/>
      <c r="DN20" s="686"/>
      <c r="DO20" s="686"/>
      <c r="DP20" s="687"/>
      <c r="DQ20" s="694">
        <v>13495898</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1935</v>
      </c>
      <c r="S21" s="686"/>
      <c r="T21" s="686"/>
      <c r="U21" s="686"/>
      <c r="V21" s="686"/>
      <c r="W21" s="686"/>
      <c r="X21" s="686"/>
      <c r="Y21" s="687"/>
      <c r="Z21" s="688">
        <v>0</v>
      </c>
      <c r="AA21" s="688"/>
      <c r="AB21" s="688"/>
      <c r="AC21" s="688"/>
      <c r="AD21" s="689">
        <v>1935</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223670</v>
      </c>
      <c r="BH21" s="686"/>
      <c r="BI21" s="686"/>
      <c r="BJ21" s="686"/>
      <c r="BK21" s="686"/>
      <c r="BL21" s="686"/>
      <c r="BM21" s="686"/>
      <c r="BN21" s="687"/>
      <c r="BO21" s="688">
        <v>2.4</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991101</v>
      </c>
      <c r="S22" s="686"/>
      <c r="T22" s="686"/>
      <c r="U22" s="686"/>
      <c r="V22" s="686"/>
      <c r="W22" s="686"/>
      <c r="X22" s="686"/>
      <c r="Y22" s="687"/>
      <c r="Z22" s="688">
        <v>4.3</v>
      </c>
      <c r="AA22" s="688"/>
      <c r="AB22" s="688"/>
      <c r="AC22" s="688"/>
      <c r="AD22" s="689">
        <v>621526</v>
      </c>
      <c r="AE22" s="689"/>
      <c r="AF22" s="689"/>
      <c r="AG22" s="689"/>
      <c r="AH22" s="689"/>
      <c r="AI22" s="689"/>
      <c r="AJ22" s="689"/>
      <c r="AK22" s="689"/>
      <c r="AL22" s="690">
        <v>6.3</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128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621526</v>
      </c>
      <c r="S23" s="686"/>
      <c r="T23" s="686"/>
      <c r="U23" s="686"/>
      <c r="V23" s="686"/>
      <c r="W23" s="686"/>
      <c r="X23" s="686"/>
      <c r="Y23" s="687"/>
      <c r="Z23" s="688">
        <v>2.7</v>
      </c>
      <c r="AA23" s="688"/>
      <c r="AB23" s="688"/>
      <c r="AC23" s="688"/>
      <c r="AD23" s="689">
        <v>621526</v>
      </c>
      <c r="AE23" s="689"/>
      <c r="AF23" s="689"/>
      <c r="AG23" s="689"/>
      <c r="AH23" s="689"/>
      <c r="AI23" s="689"/>
      <c r="AJ23" s="689"/>
      <c r="AK23" s="689"/>
      <c r="AL23" s="690">
        <v>6.3</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922966</v>
      </c>
      <c r="BH23" s="686"/>
      <c r="BI23" s="686"/>
      <c r="BJ23" s="686"/>
      <c r="BK23" s="686"/>
      <c r="BL23" s="686"/>
      <c r="BM23" s="686"/>
      <c r="BN23" s="687"/>
      <c r="BO23" s="688">
        <v>9.9</v>
      </c>
      <c r="BP23" s="688"/>
      <c r="BQ23" s="688"/>
      <c r="BR23" s="688"/>
      <c r="BS23" s="694" t="s">
        <v>236</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369505</v>
      </c>
      <c r="S24" s="686"/>
      <c r="T24" s="686"/>
      <c r="U24" s="686"/>
      <c r="V24" s="686"/>
      <c r="W24" s="686"/>
      <c r="X24" s="686"/>
      <c r="Y24" s="687"/>
      <c r="Z24" s="688">
        <v>1.6</v>
      </c>
      <c r="AA24" s="688"/>
      <c r="AB24" s="688"/>
      <c r="AC24" s="688"/>
      <c r="AD24" s="689" t="s">
        <v>236</v>
      </c>
      <c r="AE24" s="689"/>
      <c r="AF24" s="689"/>
      <c r="AG24" s="689"/>
      <c r="AH24" s="689"/>
      <c r="AI24" s="689"/>
      <c r="AJ24" s="689"/>
      <c r="AK24" s="689"/>
      <c r="AL24" s="690" t="s">
        <v>236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236</v>
      </c>
      <c r="BP24" s="688"/>
      <c r="BQ24" s="688"/>
      <c r="BR24" s="688"/>
      <c r="BS24" s="694" t="s">
        <v>236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8355267</v>
      </c>
      <c r="CS24" s="675"/>
      <c r="CT24" s="675"/>
      <c r="CU24" s="675"/>
      <c r="CV24" s="675"/>
      <c r="CW24" s="675"/>
      <c r="CX24" s="675"/>
      <c r="CY24" s="676"/>
      <c r="CZ24" s="679">
        <v>37.200000000000003</v>
      </c>
      <c r="DA24" s="680"/>
      <c r="DB24" s="680"/>
      <c r="DC24" s="699"/>
      <c r="DD24" s="724">
        <v>5841830</v>
      </c>
      <c r="DE24" s="675"/>
      <c r="DF24" s="675"/>
      <c r="DG24" s="675"/>
      <c r="DH24" s="675"/>
      <c r="DI24" s="675"/>
      <c r="DJ24" s="675"/>
      <c r="DK24" s="676"/>
      <c r="DL24" s="724">
        <v>5261458</v>
      </c>
      <c r="DM24" s="675"/>
      <c r="DN24" s="675"/>
      <c r="DO24" s="675"/>
      <c r="DP24" s="675"/>
      <c r="DQ24" s="675"/>
      <c r="DR24" s="675"/>
      <c r="DS24" s="675"/>
      <c r="DT24" s="675"/>
      <c r="DU24" s="675"/>
      <c r="DV24" s="676"/>
      <c r="DW24" s="679">
        <v>51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70</v>
      </c>
      <c r="S25" s="686"/>
      <c r="T25" s="686"/>
      <c r="U25" s="686"/>
      <c r="V25" s="686"/>
      <c r="W25" s="686"/>
      <c r="X25" s="686"/>
      <c r="Y25" s="687"/>
      <c r="Z25" s="688">
        <v>0</v>
      </c>
      <c r="AA25" s="688"/>
      <c r="AB25" s="688"/>
      <c r="AC25" s="688"/>
      <c r="AD25" s="689" t="s">
        <v>128</v>
      </c>
      <c r="AE25" s="689"/>
      <c r="AF25" s="689"/>
      <c r="AG25" s="689"/>
      <c r="AH25" s="689"/>
      <c r="AI25" s="689"/>
      <c r="AJ25" s="689"/>
      <c r="AK25" s="689"/>
      <c r="AL25" s="690" t="s">
        <v>236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236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3696650</v>
      </c>
      <c r="CS25" s="721"/>
      <c r="CT25" s="721"/>
      <c r="CU25" s="721"/>
      <c r="CV25" s="721"/>
      <c r="CW25" s="721"/>
      <c r="CX25" s="721"/>
      <c r="CY25" s="722"/>
      <c r="CZ25" s="690">
        <v>16.399999999999999</v>
      </c>
      <c r="DA25" s="719"/>
      <c r="DB25" s="719"/>
      <c r="DC25" s="723"/>
      <c r="DD25" s="694">
        <v>3473133</v>
      </c>
      <c r="DE25" s="721"/>
      <c r="DF25" s="721"/>
      <c r="DG25" s="721"/>
      <c r="DH25" s="721"/>
      <c r="DI25" s="721"/>
      <c r="DJ25" s="721"/>
      <c r="DK25" s="722"/>
      <c r="DL25" s="694">
        <v>2905126</v>
      </c>
      <c r="DM25" s="721"/>
      <c r="DN25" s="721"/>
      <c r="DO25" s="721"/>
      <c r="DP25" s="721"/>
      <c r="DQ25" s="721"/>
      <c r="DR25" s="721"/>
      <c r="DS25" s="721"/>
      <c r="DT25" s="721"/>
      <c r="DU25" s="721"/>
      <c r="DV25" s="722"/>
      <c r="DW25" s="690">
        <v>28.2</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11434618</v>
      </c>
      <c r="S26" s="686"/>
      <c r="T26" s="686"/>
      <c r="U26" s="686"/>
      <c r="V26" s="686"/>
      <c r="W26" s="686"/>
      <c r="X26" s="686"/>
      <c r="Y26" s="687"/>
      <c r="Z26" s="688">
        <v>49.6</v>
      </c>
      <c r="AA26" s="688"/>
      <c r="AB26" s="688"/>
      <c r="AC26" s="688"/>
      <c r="AD26" s="689">
        <v>9615236</v>
      </c>
      <c r="AE26" s="689"/>
      <c r="AF26" s="689"/>
      <c r="AG26" s="689"/>
      <c r="AH26" s="689"/>
      <c r="AI26" s="689"/>
      <c r="AJ26" s="689"/>
      <c r="AK26" s="689"/>
      <c r="AL26" s="690">
        <v>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236</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2545794</v>
      </c>
      <c r="CS26" s="686"/>
      <c r="CT26" s="686"/>
      <c r="CU26" s="686"/>
      <c r="CV26" s="686"/>
      <c r="CW26" s="686"/>
      <c r="CX26" s="686"/>
      <c r="CY26" s="687"/>
      <c r="CZ26" s="690">
        <v>11.3</v>
      </c>
      <c r="DA26" s="719"/>
      <c r="DB26" s="719"/>
      <c r="DC26" s="723"/>
      <c r="DD26" s="694">
        <v>2353596</v>
      </c>
      <c r="DE26" s="686"/>
      <c r="DF26" s="686"/>
      <c r="DG26" s="686"/>
      <c r="DH26" s="686"/>
      <c r="DI26" s="686"/>
      <c r="DJ26" s="686"/>
      <c r="DK26" s="687"/>
      <c r="DL26" s="694" t="s">
        <v>128</v>
      </c>
      <c r="DM26" s="686"/>
      <c r="DN26" s="686"/>
      <c r="DO26" s="686"/>
      <c r="DP26" s="686"/>
      <c r="DQ26" s="686"/>
      <c r="DR26" s="686"/>
      <c r="DS26" s="686"/>
      <c r="DT26" s="686"/>
      <c r="DU26" s="686"/>
      <c r="DV26" s="687"/>
      <c r="DW26" s="690" t="s">
        <v>236</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6232</v>
      </c>
      <c r="S27" s="686"/>
      <c r="T27" s="686"/>
      <c r="U27" s="686"/>
      <c r="V27" s="686"/>
      <c r="W27" s="686"/>
      <c r="X27" s="686"/>
      <c r="Y27" s="687"/>
      <c r="Z27" s="688">
        <v>0</v>
      </c>
      <c r="AA27" s="688"/>
      <c r="AB27" s="688"/>
      <c r="AC27" s="688"/>
      <c r="AD27" s="689">
        <v>6232</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9344213</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3166285</v>
      </c>
      <c r="CS27" s="721"/>
      <c r="CT27" s="721"/>
      <c r="CU27" s="721"/>
      <c r="CV27" s="721"/>
      <c r="CW27" s="721"/>
      <c r="CX27" s="721"/>
      <c r="CY27" s="722"/>
      <c r="CZ27" s="690">
        <v>14.1</v>
      </c>
      <c r="DA27" s="719"/>
      <c r="DB27" s="719"/>
      <c r="DC27" s="723"/>
      <c r="DD27" s="694">
        <v>883983</v>
      </c>
      <c r="DE27" s="721"/>
      <c r="DF27" s="721"/>
      <c r="DG27" s="721"/>
      <c r="DH27" s="721"/>
      <c r="DI27" s="721"/>
      <c r="DJ27" s="721"/>
      <c r="DK27" s="722"/>
      <c r="DL27" s="694">
        <v>871618</v>
      </c>
      <c r="DM27" s="721"/>
      <c r="DN27" s="721"/>
      <c r="DO27" s="721"/>
      <c r="DP27" s="721"/>
      <c r="DQ27" s="721"/>
      <c r="DR27" s="721"/>
      <c r="DS27" s="721"/>
      <c r="DT27" s="721"/>
      <c r="DU27" s="721"/>
      <c r="DV27" s="722"/>
      <c r="DW27" s="690">
        <v>8.4</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102025</v>
      </c>
      <c r="S28" s="686"/>
      <c r="T28" s="686"/>
      <c r="U28" s="686"/>
      <c r="V28" s="686"/>
      <c r="W28" s="686"/>
      <c r="X28" s="686"/>
      <c r="Y28" s="687"/>
      <c r="Z28" s="688">
        <v>0.4</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1492332</v>
      </c>
      <c r="CS28" s="686"/>
      <c r="CT28" s="686"/>
      <c r="CU28" s="686"/>
      <c r="CV28" s="686"/>
      <c r="CW28" s="686"/>
      <c r="CX28" s="686"/>
      <c r="CY28" s="687"/>
      <c r="CZ28" s="690">
        <v>6.6</v>
      </c>
      <c r="DA28" s="719"/>
      <c r="DB28" s="719"/>
      <c r="DC28" s="723"/>
      <c r="DD28" s="694">
        <v>1484714</v>
      </c>
      <c r="DE28" s="686"/>
      <c r="DF28" s="686"/>
      <c r="DG28" s="686"/>
      <c r="DH28" s="686"/>
      <c r="DI28" s="686"/>
      <c r="DJ28" s="686"/>
      <c r="DK28" s="687"/>
      <c r="DL28" s="694">
        <v>1484714</v>
      </c>
      <c r="DM28" s="686"/>
      <c r="DN28" s="686"/>
      <c r="DO28" s="686"/>
      <c r="DP28" s="686"/>
      <c r="DQ28" s="686"/>
      <c r="DR28" s="686"/>
      <c r="DS28" s="686"/>
      <c r="DT28" s="686"/>
      <c r="DU28" s="686"/>
      <c r="DV28" s="687"/>
      <c r="DW28" s="690">
        <v>14.4</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296926</v>
      </c>
      <c r="S29" s="686"/>
      <c r="T29" s="686"/>
      <c r="U29" s="686"/>
      <c r="V29" s="686"/>
      <c r="W29" s="686"/>
      <c r="X29" s="686"/>
      <c r="Y29" s="687"/>
      <c r="Z29" s="688">
        <v>1.3</v>
      </c>
      <c r="AA29" s="688"/>
      <c r="AB29" s="688"/>
      <c r="AC29" s="688"/>
      <c r="AD29" s="689">
        <v>77710</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1492332</v>
      </c>
      <c r="CS29" s="721"/>
      <c r="CT29" s="721"/>
      <c r="CU29" s="721"/>
      <c r="CV29" s="721"/>
      <c r="CW29" s="721"/>
      <c r="CX29" s="721"/>
      <c r="CY29" s="722"/>
      <c r="CZ29" s="690">
        <v>6.6</v>
      </c>
      <c r="DA29" s="719"/>
      <c r="DB29" s="719"/>
      <c r="DC29" s="723"/>
      <c r="DD29" s="694">
        <v>1484714</v>
      </c>
      <c r="DE29" s="721"/>
      <c r="DF29" s="721"/>
      <c r="DG29" s="721"/>
      <c r="DH29" s="721"/>
      <c r="DI29" s="721"/>
      <c r="DJ29" s="721"/>
      <c r="DK29" s="722"/>
      <c r="DL29" s="694">
        <v>1484714</v>
      </c>
      <c r="DM29" s="721"/>
      <c r="DN29" s="721"/>
      <c r="DO29" s="721"/>
      <c r="DP29" s="721"/>
      <c r="DQ29" s="721"/>
      <c r="DR29" s="721"/>
      <c r="DS29" s="721"/>
      <c r="DT29" s="721"/>
      <c r="DU29" s="721"/>
      <c r="DV29" s="722"/>
      <c r="DW29" s="690">
        <v>14.4</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192093</v>
      </c>
      <c r="S30" s="686"/>
      <c r="T30" s="686"/>
      <c r="U30" s="686"/>
      <c r="V30" s="686"/>
      <c r="W30" s="686"/>
      <c r="X30" s="686"/>
      <c r="Y30" s="687"/>
      <c r="Z30" s="688">
        <v>0.8</v>
      </c>
      <c r="AA30" s="688"/>
      <c r="AB30" s="688"/>
      <c r="AC30" s="688"/>
      <c r="AD30" s="689" t="s">
        <v>236</v>
      </c>
      <c r="AE30" s="689"/>
      <c r="AF30" s="689"/>
      <c r="AG30" s="689"/>
      <c r="AH30" s="689"/>
      <c r="AI30" s="689"/>
      <c r="AJ30" s="689"/>
      <c r="AK30" s="689"/>
      <c r="AL30" s="690" t="s">
        <v>236</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1414430</v>
      </c>
      <c r="CS30" s="686"/>
      <c r="CT30" s="686"/>
      <c r="CU30" s="686"/>
      <c r="CV30" s="686"/>
      <c r="CW30" s="686"/>
      <c r="CX30" s="686"/>
      <c r="CY30" s="687"/>
      <c r="CZ30" s="690">
        <v>6.3</v>
      </c>
      <c r="DA30" s="719"/>
      <c r="DB30" s="719"/>
      <c r="DC30" s="723"/>
      <c r="DD30" s="694">
        <v>1407733</v>
      </c>
      <c r="DE30" s="686"/>
      <c r="DF30" s="686"/>
      <c r="DG30" s="686"/>
      <c r="DH30" s="686"/>
      <c r="DI30" s="686"/>
      <c r="DJ30" s="686"/>
      <c r="DK30" s="687"/>
      <c r="DL30" s="694">
        <v>1407733</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6326613</v>
      </c>
      <c r="S31" s="686"/>
      <c r="T31" s="686"/>
      <c r="U31" s="686"/>
      <c r="V31" s="686"/>
      <c r="W31" s="686"/>
      <c r="X31" s="686"/>
      <c r="Y31" s="687"/>
      <c r="Z31" s="688">
        <v>27.4</v>
      </c>
      <c r="AA31" s="688"/>
      <c r="AB31" s="688"/>
      <c r="AC31" s="688"/>
      <c r="AD31" s="689" t="s">
        <v>236</v>
      </c>
      <c r="AE31" s="689"/>
      <c r="AF31" s="689"/>
      <c r="AG31" s="689"/>
      <c r="AH31" s="689"/>
      <c r="AI31" s="689"/>
      <c r="AJ31" s="689"/>
      <c r="AK31" s="689"/>
      <c r="AL31" s="690" t="s">
        <v>236</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96.5</v>
      </c>
      <c r="BH31" s="740"/>
      <c r="BI31" s="740"/>
      <c r="BJ31" s="740"/>
      <c r="BK31" s="740"/>
      <c r="BL31" s="740"/>
      <c r="BM31" s="680">
        <v>91.6</v>
      </c>
      <c r="BN31" s="740"/>
      <c r="BO31" s="740"/>
      <c r="BP31" s="740"/>
      <c r="BQ31" s="741"/>
      <c r="BR31" s="753">
        <v>98</v>
      </c>
      <c r="BS31" s="740"/>
      <c r="BT31" s="740"/>
      <c r="BU31" s="740"/>
      <c r="BV31" s="740"/>
      <c r="BW31" s="740"/>
      <c r="BX31" s="680">
        <v>92.9</v>
      </c>
      <c r="BY31" s="740"/>
      <c r="BZ31" s="740"/>
      <c r="CA31" s="740"/>
      <c r="CB31" s="741"/>
      <c r="CD31" s="727"/>
      <c r="CE31" s="728"/>
      <c r="CF31" s="700" t="s">
        <v>312</v>
      </c>
      <c r="CG31" s="701"/>
      <c r="CH31" s="701"/>
      <c r="CI31" s="701"/>
      <c r="CJ31" s="701"/>
      <c r="CK31" s="701"/>
      <c r="CL31" s="701"/>
      <c r="CM31" s="701"/>
      <c r="CN31" s="701"/>
      <c r="CO31" s="701"/>
      <c r="CP31" s="701"/>
      <c r="CQ31" s="702"/>
      <c r="CR31" s="685">
        <v>77902</v>
      </c>
      <c r="CS31" s="721"/>
      <c r="CT31" s="721"/>
      <c r="CU31" s="721"/>
      <c r="CV31" s="721"/>
      <c r="CW31" s="721"/>
      <c r="CX31" s="721"/>
      <c r="CY31" s="722"/>
      <c r="CZ31" s="690">
        <v>0.3</v>
      </c>
      <c r="DA31" s="719"/>
      <c r="DB31" s="719"/>
      <c r="DC31" s="723"/>
      <c r="DD31" s="694">
        <v>76981</v>
      </c>
      <c r="DE31" s="721"/>
      <c r="DF31" s="721"/>
      <c r="DG31" s="721"/>
      <c r="DH31" s="721"/>
      <c r="DI31" s="721"/>
      <c r="DJ31" s="721"/>
      <c r="DK31" s="722"/>
      <c r="DL31" s="694">
        <v>76981</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236</v>
      </c>
      <c r="AA32" s="688"/>
      <c r="AB32" s="688"/>
      <c r="AC32" s="688"/>
      <c r="AD32" s="689" t="s">
        <v>236</v>
      </c>
      <c r="AE32" s="689"/>
      <c r="AF32" s="689"/>
      <c r="AG32" s="689"/>
      <c r="AH32" s="689"/>
      <c r="AI32" s="689"/>
      <c r="AJ32" s="689"/>
      <c r="AK32" s="689"/>
      <c r="AL32" s="690" t="s">
        <v>236</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96</v>
      </c>
      <c r="BH32" s="721"/>
      <c r="BI32" s="721"/>
      <c r="BJ32" s="721"/>
      <c r="BK32" s="721"/>
      <c r="BL32" s="721"/>
      <c r="BM32" s="691">
        <v>91.3</v>
      </c>
      <c r="BN32" s="751"/>
      <c r="BO32" s="751"/>
      <c r="BP32" s="751"/>
      <c r="BQ32" s="752"/>
      <c r="BR32" s="754">
        <v>98.1</v>
      </c>
      <c r="BS32" s="721"/>
      <c r="BT32" s="721"/>
      <c r="BU32" s="721"/>
      <c r="BV32" s="721"/>
      <c r="BW32" s="721"/>
      <c r="BX32" s="691">
        <v>93.1</v>
      </c>
      <c r="BY32" s="751"/>
      <c r="BZ32" s="751"/>
      <c r="CA32" s="751"/>
      <c r="CB32" s="752"/>
      <c r="CD32" s="729"/>
      <c r="CE32" s="730"/>
      <c r="CF32" s="700" t="s">
        <v>316</v>
      </c>
      <c r="CG32" s="701"/>
      <c r="CH32" s="701"/>
      <c r="CI32" s="701"/>
      <c r="CJ32" s="701"/>
      <c r="CK32" s="701"/>
      <c r="CL32" s="701"/>
      <c r="CM32" s="701"/>
      <c r="CN32" s="701"/>
      <c r="CO32" s="701"/>
      <c r="CP32" s="701"/>
      <c r="CQ32" s="702"/>
      <c r="CR32" s="685" t="s">
        <v>236</v>
      </c>
      <c r="CS32" s="686"/>
      <c r="CT32" s="686"/>
      <c r="CU32" s="686"/>
      <c r="CV32" s="686"/>
      <c r="CW32" s="686"/>
      <c r="CX32" s="686"/>
      <c r="CY32" s="687"/>
      <c r="CZ32" s="690" t="s">
        <v>236</v>
      </c>
      <c r="DA32" s="719"/>
      <c r="DB32" s="719"/>
      <c r="DC32" s="723"/>
      <c r="DD32" s="694" t="s">
        <v>128</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1250782</v>
      </c>
      <c r="S33" s="686"/>
      <c r="T33" s="686"/>
      <c r="U33" s="686"/>
      <c r="V33" s="686"/>
      <c r="W33" s="686"/>
      <c r="X33" s="686"/>
      <c r="Y33" s="687"/>
      <c r="Z33" s="688">
        <v>5.4</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96.3</v>
      </c>
      <c r="BH33" s="756"/>
      <c r="BI33" s="756"/>
      <c r="BJ33" s="756"/>
      <c r="BK33" s="756"/>
      <c r="BL33" s="756"/>
      <c r="BM33" s="757">
        <v>91.3</v>
      </c>
      <c r="BN33" s="756"/>
      <c r="BO33" s="756"/>
      <c r="BP33" s="756"/>
      <c r="BQ33" s="758"/>
      <c r="BR33" s="755">
        <v>97.8</v>
      </c>
      <c r="BS33" s="756"/>
      <c r="BT33" s="756"/>
      <c r="BU33" s="756"/>
      <c r="BV33" s="756"/>
      <c r="BW33" s="756"/>
      <c r="BX33" s="757">
        <v>92.2</v>
      </c>
      <c r="BY33" s="756"/>
      <c r="BZ33" s="756"/>
      <c r="CA33" s="756"/>
      <c r="CB33" s="758"/>
      <c r="CD33" s="700" t="s">
        <v>319</v>
      </c>
      <c r="CE33" s="701"/>
      <c r="CF33" s="701"/>
      <c r="CG33" s="701"/>
      <c r="CH33" s="701"/>
      <c r="CI33" s="701"/>
      <c r="CJ33" s="701"/>
      <c r="CK33" s="701"/>
      <c r="CL33" s="701"/>
      <c r="CM33" s="701"/>
      <c r="CN33" s="701"/>
      <c r="CO33" s="701"/>
      <c r="CP33" s="701"/>
      <c r="CQ33" s="702"/>
      <c r="CR33" s="685">
        <v>12050568</v>
      </c>
      <c r="CS33" s="721"/>
      <c r="CT33" s="721"/>
      <c r="CU33" s="721"/>
      <c r="CV33" s="721"/>
      <c r="CW33" s="721"/>
      <c r="CX33" s="721"/>
      <c r="CY33" s="722"/>
      <c r="CZ33" s="690">
        <v>53.6</v>
      </c>
      <c r="DA33" s="719"/>
      <c r="DB33" s="719"/>
      <c r="DC33" s="723"/>
      <c r="DD33" s="694">
        <v>6713443</v>
      </c>
      <c r="DE33" s="721"/>
      <c r="DF33" s="721"/>
      <c r="DG33" s="721"/>
      <c r="DH33" s="721"/>
      <c r="DI33" s="721"/>
      <c r="DJ33" s="721"/>
      <c r="DK33" s="722"/>
      <c r="DL33" s="694">
        <v>4009150</v>
      </c>
      <c r="DM33" s="721"/>
      <c r="DN33" s="721"/>
      <c r="DO33" s="721"/>
      <c r="DP33" s="721"/>
      <c r="DQ33" s="721"/>
      <c r="DR33" s="721"/>
      <c r="DS33" s="721"/>
      <c r="DT33" s="721"/>
      <c r="DU33" s="721"/>
      <c r="DV33" s="722"/>
      <c r="DW33" s="690">
        <v>38.9</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20445</v>
      </c>
      <c r="S34" s="686"/>
      <c r="T34" s="686"/>
      <c r="U34" s="686"/>
      <c r="V34" s="686"/>
      <c r="W34" s="686"/>
      <c r="X34" s="686"/>
      <c r="Y34" s="687"/>
      <c r="Z34" s="688">
        <v>0.1</v>
      </c>
      <c r="AA34" s="688"/>
      <c r="AB34" s="688"/>
      <c r="AC34" s="688"/>
      <c r="AD34" s="689">
        <v>5506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3236021</v>
      </c>
      <c r="CS34" s="686"/>
      <c r="CT34" s="686"/>
      <c r="CU34" s="686"/>
      <c r="CV34" s="686"/>
      <c r="CW34" s="686"/>
      <c r="CX34" s="686"/>
      <c r="CY34" s="687"/>
      <c r="CZ34" s="690">
        <v>14.4</v>
      </c>
      <c r="DA34" s="719"/>
      <c r="DB34" s="719"/>
      <c r="DC34" s="723"/>
      <c r="DD34" s="694">
        <v>2687410</v>
      </c>
      <c r="DE34" s="686"/>
      <c r="DF34" s="686"/>
      <c r="DG34" s="686"/>
      <c r="DH34" s="686"/>
      <c r="DI34" s="686"/>
      <c r="DJ34" s="686"/>
      <c r="DK34" s="687"/>
      <c r="DL34" s="694">
        <v>2165381</v>
      </c>
      <c r="DM34" s="686"/>
      <c r="DN34" s="686"/>
      <c r="DO34" s="686"/>
      <c r="DP34" s="686"/>
      <c r="DQ34" s="686"/>
      <c r="DR34" s="686"/>
      <c r="DS34" s="686"/>
      <c r="DT34" s="686"/>
      <c r="DU34" s="686"/>
      <c r="DV34" s="687"/>
      <c r="DW34" s="690">
        <v>21</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388851</v>
      </c>
      <c r="S35" s="686"/>
      <c r="T35" s="686"/>
      <c r="U35" s="686"/>
      <c r="V35" s="686"/>
      <c r="W35" s="686"/>
      <c r="X35" s="686"/>
      <c r="Y35" s="687"/>
      <c r="Z35" s="688">
        <v>1.7</v>
      </c>
      <c r="AA35" s="688"/>
      <c r="AB35" s="688"/>
      <c r="AC35" s="688"/>
      <c r="AD35" s="689" t="s">
        <v>236</v>
      </c>
      <c r="AE35" s="689"/>
      <c r="AF35" s="689"/>
      <c r="AG35" s="689"/>
      <c r="AH35" s="689"/>
      <c r="AI35" s="689"/>
      <c r="AJ35" s="689"/>
      <c r="AK35" s="689"/>
      <c r="AL35" s="690" t="s">
        <v>128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100701</v>
      </c>
      <c r="CS35" s="721"/>
      <c r="CT35" s="721"/>
      <c r="CU35" s="721"/>
      <c r="CV35" s="721"/>
      <c r="CW35" s="721"/>
      <c r="CX35" s="721"/>
      <c r="CY35" s="722"/>
      <c r="CZ35" s="690">
        <v>0.4</v>
      </c>
      <c r="DA35" s="719"/>
      <c r="DB35" s="719"/>
      <c r="DC35" s="723"/>
      <c r="DD35" s="694">
        <v>94377</v>
      </c>
      <c r="DE35" s="721"/>
      <c r="DF35" s="721"/>
      <c r="DG35" s="721"/>
      <c r="DH35" s="721"/>
      <c r="DI35" s="721"/>
      <c r="DJ35" s="721"/>
      <c r="DK35" s="722"/>
      <c r="DL35" s="694">
        <v>94377</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530093</v>
      </c>
      <c r="S36" s="686"/>
      <c r="T36" s="686"/>
      <c r="U36" s="686"/>
      <c r="V36" s="686"/>
      <c r="W36" s="686"/>
      <c r="X36" s="686"/>
      <c r="Y36" s="687"/>
      <c r="Z36" s="688">
        <v>2.2999999999999998</v>
      </c>
      <c r="AA36" s="688"/>
      <c r="AB36" s="688"/>
      <c r="AC36" s="688"/>
      <c r="AD36" s="689" t="s">
        <v>236</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3026025</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90267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5517574</v>
      </c>
      <c r="CS36" s="686"/>
      <c r="CT36" s="686"/>
      <c r="CU36" s="686"/>
      <c r="CV36" s="686"/>
      <c r="CW36" s="686"/>
      <c r="CX36" s="686"/>
      <c r="CY36" s="687"/>
      <c r="CZ36" s="690">
        <v>24.6</v>
      </c>
      <c r="DA36" s="719"/>
      <c r="DB36" s="719"/>
      <c r="DC36" s="723"/>
      <c r="DD36" s="694">
        <v>1589758</v>
      </c>
      <c r="DE36" s="686"/>
      <c r="DF36" s="686"/>
      <c r="DG36" s="686"/>
      <c r="DH36" s="686"/>
      <c r="DI36" s="686"/>
      <c r="DJ36" s="686"/>
      <c r="DK36" s="687"/>
      <c r="DL36" s="694">
        <v>324406</v>
      </c>
      <c r="DM36" s="686"/>
      <c r="DN36" s="686"/>
      <c r="DO36" s="686"/>
      <c r="DP36" s="686"/>
      <c r="DQ36" s="686"/>
      <c r="DR36" s="686"/>
      <c r="DS36" s="686"/>
      <c r="DT36" s="686"/>
      <c r="DU36" s="686"/>
      <c r="DV36" s="687"/>
      <c r="DW36" s="690">
        <v>3.1</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485912</v>
      </c>
      <c r="S37" s="686"/>
      <c r="T37" s="686"/>
      <c r="U37" s="686"/>
      <c r="V37" s="686"/>
      <c r="W37" s="686"/>
      <c r="X37" s="686"/>
      <c r="Y37" s="687"/>
      <c r="Z37" s="688">
        <v>2.1</v>
      </c>
      <c r="AA37" s="688"/>
      <c r="AB37" s="688"/>
      <c r="AC37" s="688"/>
      <c r="AD37" s="689" t="s">
        <v>128</v>
      </c>
      <c r="AE37" s="689"/>
      <c r="AF37" s="689"/>
      <c r="AG37" s="689"/>
      <c r="AH37" s="689"/>
      <c r="AI37" s="689"/>
      <c r="AJ37" s="689"/>
      <c r="AK37" s="689"/>
      <c r="AL37" s="690" t="s">
        <v>128</v>
      </c>
      <c r="AM37" s="691"/>
      <c r="AN37" s="691"/>
      <c r="AO37" s="692"/>
      <c r="AQ37" s="763" t="s">
        <v>331</v>
      </c>
      <c r="AR37" s="764"/>
      <c r="AS37" s="764"/>
      <c r="AT37" s="764"/>
      <c r="AU37" s="764"/>
      <c r="AV37" s="764"/>
      <c r="AW37" s="764"/>
      <c r="AX37" s="764"/>
      <c r="AY37" s="765"/>
      <c r="AZ37" s="685">
        <v>696312</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73060</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4951</v>
      </c>
      <c r="CS37" s="721"/>
      <c r="CT37" s="721"/>
      <c r="CU37" s="721"/>
      <c r="CV37" s="721"/>
      <c r="CW37" s="721"/>
      <c r="CX37" s="721"/>
      <c r="CY37" s="722"/>
      <c r="CZ37" s="690">
        <v>0</v>
      </c>
      <c r="DA37" s="719"/>
      <c r="DB37" s="719"/>
      <c r="DC37" s="723"/>
      <c r="DD37" s="694">
        <v>425</v>
      </c>
      <c r="DE37" s="721"/>
      <c r="DF37" s="721"/>
      <c r="DG37" s="721"/>
      <c r="DH37" s="721"/>
      <c r="DI37" s="721"/>
      <c r="DJ37" s="721"/>
      <c r="DK37" s="722"/>
      <c r="DL37" s="694">
        <v>425</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655357</v>
      </c>
      <c r="S38" s="686"/>
      <c r="T38" s="686"/>
      <c r="U38" s="686"/>
      <c r="V38" s="686"/>
      <c r="W38" s="686"/>
      <c r="X38" s="686"/>
      <c r="Y38" s="687"/>
      <c r="Z38" s="688">
        <v>2.8</v>
      </c>
      <c r="AA38" s="688"/>
      <c r="AB38" s="688"/>
      <c r="AC38" s="688"/>
      <c r="AD38" s="689">
        <v>104410</v>
      </c>
      <c r="AE38" s="689"/>
      <c r="AF38" s="689"/>
      <c r="AG38" s="689"/>
      <c r="AH38" s="689"/>
      <c r="AI38" s="689"/>
      <c r="AJ38" s="689"/>
      <c r="AK38" s="689"/>
      <c r="AL38" s="690">
        <v>1.1000000000000001</v>
      </c>
      <c r="AM38" s="691"/>
      <c r="AN38" s="691"/>
      <c r="AO38" s="692"/>
      <c r="AQ38" s="763" t="s">
        <v>335</v>
      </c>
      <c r="AR38" s="764"/>
      <c r="AS38" s="764"/>
      <c r="AT38" s="764"/>
      <c r="AU38" s="764"/>
      <c r="AV38" s="764"/>
      <c r="AW38" s="764"/>
      <c r="AX38" s="764"/>
      <c r="AY38" s="765"/>
      <c r="AZ38" s="685">
        <v>256788</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7269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2097020</v>
      </c>
      <c r="CS38" s="686"/>
      <c r="CT38" s="686"/>
      <c r="CU38" s="686"/>
      <c r="CV38" s="686"/>
      <c r="CW38" s="686"/>
      <c r="CX38" s="686"/>
      <c r="CY38" s="687"/>
      <c r="CZ38" s="690">
        <v>9.3000000000000007</v>
      </c>
      <c r="DA38" s="719"/>
      <c r="DB38" s="719"/>
      <c r="DC38" s="723"/>
      <c r="DD38" s="694">
        <v>1703600</v>
      </c>
      <c r="DE38" s="686"/>
      <c r="DF38" s="686"/>
      <c r="DG38" s="686"/>
      <c r="DH38" s="686"/>
      <c r="DI38" s="686"/>
      <c r="DJ38" s="686"/>
      <c r="DK38" s="687"/>
      <c r="DL38" s="694">
        <v>1422767</v>
      </c>
      <c r="DM38" s="686"/>
      <c r="DN38" s="686"/>
      <c r="DO38" s="686"/>
      <c r="DP38" s="686"/>
      <c r="DQ38" s="686"/>
      <c r="DR38" s="686"/>
      <c r="DS38" s="686"/>
      <c r="DT38" s="686"/>
      <c r="DU38" s="686"/>
      <c r="DV38" s="687"/>
      <c r="DW38" s="690">
        <v>13.8</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1381219</v>
      </c>
      <c r="S39" s="686"/>
      <c r="T39" s="686"/>
      <c r="U39" s="686"/>
      <c r="V39" s="686"/>
      <c r="W39" s="686"/>
      <c r="X39" s="686"/>
      <c r="Y39" s="687"/>
      <c r="Z39" s="688">
        <v>6</v>
      </c>
      <c r="AA39" s="688"/>
      <c r="AB39" s="688"/>
      <c r="AC39" s="688"/>
      <c r="AD39" s="689" t="s">
        <v>128</v>
      </c>
      <c r="AE39" s="689"/>
      <c r="AF39" s="689"/>
      <c r="AG39" s="689"/>
      <c r="AH39" s="689"/>
      <c r="AI39" s="689"/>
      <c r="AJ39" s="689"/>
      <c r="AK39" s="689"/>
      <c r="AL39" s="690" t="s">
        <v>128</v>
      </c>
      <c r="AM39" s="691"/>
      <c r="AN39" s="691"/>
      <c r="AO39" s="692"/>
      <c r="AQ39" s="763" t="s">
        <v>339</v>
      </c>
      <c r="AR39" s="764"/>
      <c r="AS39" s="764"/>
      <c r="AT39" s="764"/>
      <c r="AU39" s="764"/>
      <c r="AV39" s="764"/>
      <c r="AW39" s="764"/>
      <c r="AX39" s="764"/>
      <c r="AY39" s="765"/>
      <c r="AZ39" s="685">
        <v>4515</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10032</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666523</v>
      </c>
      <c r="CS39" s="721"/>
      <c r="CT39" s="721"/>
      <c r="CU39" s="721"/>
      <c r="CV39" s="721"/>
      <c r="CW39" s="721"/>
      <c r="CX39" s="721"/>
      <c r="CY39" s="722"/>
      <c r="CZ39" s="690">
        <v>3</v>
      </c>
      <c r="DA39" s="719"/>
      <c r="DB39" s="719"/>
      <c r="DC39" s="723"/>
      <c r="DD39" s="694">
        <v>291369</v>
      </c>
      <c r="DE39" s="721"/>
      <c r="DF39" s="721"/>
      <c r="DG39" s="721"/>
      <c r="DH39" s="721"/>
      <c r="DI39" s="721"/>
      <c r="DJ39" s="721"/>
      <c r="DK39" s="722"/>
      <c r="DL39" s="694" t="s">
        <v>236</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236</v>
      </c>
      <c r="AE40" s="689"/>
      <c r="AF40" s="689"/>
      <c r="AG40" s="689"/>
      <c r="AH40" s="689"/>
      <c r="AI40" s="689"/>
      <c r="AJ40" s="689"/>
      <c r="AK40" s="689"/>
      <c r="AL40" s="690" t="s">
        <v>236</v>
      </c>
      <c r="AM40" s="691"/>
      <c r="AN40" s="691"/>
      <c r="AO40" s="692"/>
      <c r="AQ40" s="763" t="s">
        <v>343</v>
      </c>
      <c r="AR40" s="764"/>
      <c r="AS40" s="764"/>
      <c r="AT40" s="764"/>
      <c r="AU40" s="764"/>
      <c r="AV40" s="764"/>
      <c r="AW40" s="764"/>
      <c r="AX40" s="764"/>
      <c r="AY40" s="765"/>
      <c r="AZ40" s="685" t="s">
        <v>128</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432729</v>
      </c>
      <c r="CS40" s="686"/>
      <c r="CT40" s="686"/>
      <c r="CU40" s="686"/>
      <c r="CV40" s="686"/>
      <c r="CW40" s="686"/>
      <c r="CX40" s="686"/>
      <c r="CY40" s="687"/>
      <c r="CZ40" s="690">
        <v>1.9</v>
      </c>
      <c r="DA40" s="719"/>
      <c r="DB40" s="719"/>
      <c r="DC40" s="723"/>
      <c r="DD40" s="694">
        <v>346929</v>
      </c>
      <c r="DE40" s="686"/>
      <c r="DF40" s="686"/>
      <c r="DG40" s="686"/>
      <c r="DH40" s="686"/>
      <c r="DI40" s="686"/>
      <c r="DJ40" s="686"/>
      <c r="DK40" s="687"/>
      <c r="DL40" s="694">
        <v>2219</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128</v>
      </c>
      <c r="AE41" s="689"/>
      <c r="AF41" s="689"/>
      <c r="AG41" s="689"/>
      <c r="AH41" s="689"/>
      <c r="AI41" s="689"/>
      <c r="AJ41" s="689"/>
      <c r="AK41" s="689"/>
      <c r="AL41" s="690" t="s">
        <v>236</v>
      </c>
      <c r="AM41" s="691"/>
      <c r="AN41" s="691"/>
      <c r="AO41" s="692"/>
      <c r="AQ41" s="763" t="s">
        <v>348</v>
      </c>
      <c r="AR41" s="764"/>
      <c r="AS41" s="764"/>
      <c r="AT41" s="764"/>
      <c r="AU41" s="764"/>
      <c r="AV41" s="764"/>
      <c r="AW41" s="764"/>
      <c r="AX41" s="764"/>
      <c r="AY41" s="765"/>
      <c r="AZ41" s="685">
        <v>410854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507575</v>
      </c>
      <c r="S42" s="686"/>
      <c r="T42" s="686"/>
      <c r="U42" s="686"/>
      <c r="V42" s="686"/>
      <c r="W42" s="686"/>
      <c r="X42" s="686"/>
      <c r="Y42" s="687"/>
      <c r="Z42" s="688">
        <v>2.2000000000000002</v>
      </c>
      <c r="AA42" s="688"/>
      <c r="AB42" s="688"/>
      <c r="AC42" s="688"/>
      <c r="AD42" s="689" t="s">
        <v>128</v>
      </c>
      <c r="AE42" s="689"/>
      <c r="AF42" s="689"/>
      <c r="AG42" s="689"/>
      <c r="AH42" s="689"/>
      <c r="AI42" s="689"/>
      <c r="AJ42" s="689"/>
      <c r="AK42" s="689"/>
      <c r="AL42" s="690" t="s">
        <v>236</v>
      </c>
      <c r="AM42" s="691"/>
      <c r="AN42" s="691"/>
      <c r="AO42" s="692"/>
      <c r="AQ42" s="784" t="s">
        <v>352</v>
      </c>
      <c r="AR42" s="785"/>
      <c r="AS42" s="785"/>
      <c r="AT42" s="785"/>
      <c r="AU42" s="785"/>
      <c r="AV42" s="785"/>
      <c r="AW42" s="785"/>
      <c r="AX42" s="785"/>
      <c r="AY42" s="786"/>
      <c r="AZ42" s="776">
        <v>1657556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335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2068964</v>
      </c>
      <c r="CS42" s="686"/>
      <c r="CT42" s="686"/>
      <c r="CU42" s="686"/>
      <c r="CV42" s="686"/>
      <c r="CW42" s="686"/>
      <c r="CX42" s="686"/>
      <c r="CY42" s="687"/>
      <c r="CZ42" s="690">
        <v>9.1999999999999993</v>
      </c>
      <c r="DA42" s="691"/>
      <c r="DB42" s="691"/>
      <c r="DC42" s="703"/>
      <c r="DD42" s="694">
        <v>940625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23071166</v>
      </c>
      <c r="S43" s="777"/>
      <c r="T43" s="777"/>
      <c r="U43" s="777"/>
      <c r="V43" s="777"/>
      <c r="W43" s="777"/>
      <c r="X43" s="777"/>
      <c r="Y43" s="778"/>
      <c r="Z43" s="779">
        <v>100</v>
      </c>
      <c r="AA43" s="779"/>
      <c r="AB43" s="779"/>
      <c r="AC43" s="779"/>
      <c r="AD43" s="780">
        <v>9809094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95629</v>
      </c>
      <c r="CS43" s="721"/>
      <c r="CT43" s="721"/>
      <c r="CU43" s="721"/>
      <c r="CV43" s="721"/>
      <c r="CW43" s="721"/>
      <c r="CX43" s="721"/>
      <c r="CY43" s="722"/>
      <c r="CZ43" s="690">
        <v>0.4</v>
      </c>
      <c r="DA43" s="719"/>
      <c r="DB43" s="719"/>
      <c r="DC43" s="723"/>
      <c r="DD43" s="694">
        <v>92108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1981462</v>
      </c>
      <c r="CS44" s="686"/>
      <c r="CT44" s="686"/>
      <c r="CU44" s="686"/>
      <c r="CV44" s="686"/>
      <c r="CW44" s="686"/>
      <c r="CX44" s="686"/>
      <c r="CY44" s="687"/>
      <c r="CZ44" s="690">
        <v>8.8000000000000007</v>
      </c>
      <c r="DA44" s="691"/>
      <c r="DB44" s="691"/>
      <c r="DC44" s="703"/>
      <c r="DD44" s="694">
        <v>937557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777722</v>
      </c>
      <c r="CS45" s="721"/>
      <c r="CT45" s="721"/>
      <c r="CU45" s="721"/>
      <c r="CV45" s="721"/>
      <c r="CW45" s="721"/>
      <c r="CX45" s="721"/>
      <c r="CY45" s="722"/>
      <c r="CZ45" s="690">
        <v>3.5</v>
      </c>
      <c r="DA45" s="719"/>
      <c r="DB45" s="719"/>
      <c r="DC45" s="723"/>
      <c r="DD45" s="694">
        <v>81343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1142376</v>
      </c>
      <c r="CS46" s="686"/>
      <c r="CT46" s="686"/>
      <c r="CU46" s="686"/>
      <c r="CV46" s="686"/>
      <c r="CW46" s="686"/>
      <c r="CX46" s="686"/>
      <c r="CY46" s="687"/>
      <c r="CZ46" s="690">
        <v>5.0999999999999996</v>
      </c>
      <c r="DA46" s="691"/>
      <c r="DB46" s="691"/>
      <c r="DC46" s="703"/>
      <c r="DD46" s="694">
        <v>830060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87502</v>
      </c>
      <c r="CS47" s="721"/>
      <c r="CT47" s="721"/>
      <c r="CU47" s="721"/>
      <c r="CV47" s="721"/>
      <c r="CW47" s="721"/>
      <c r="CX47" s="721"/>
      <c r="CY47" s="722"/>
      <c r="CZ47" s="690">
        <v>0.4</v>
      </c>
      <c r="DA47" s="719"/>
      <c r="DB47" s="719"/>
      <c r="DC47" s="723"/>
      <c r="DD47" s="694">
        <v>3068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22474799</v>
      </c>
      <c r="CS49" s="756"/>
      <c r="CT49" s="756"/>
      <c r="CU49" s="756"/>
      <c r="CV49" s="756"/>
      <c r="CW49" s="756"/>
      <c r="CX49" s="756"/>
      <c r="CY49" s="787"/>
      <c r="CZ49" s="781">
        <v>100</v>
      </c>
      <c r="DA49" s="788"/>
      <c r="DB49" s="788"/>
      <c r="DC49" s="789"/>
      <c r="DD49" s="790">
        <v>13495898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halHUYU5F9KN2ksEtzwumYqB0EzsGmS7CVpDjjJ3MBU6SEeQgQRRYp2E3VuXL5xEhUwnRQd98dUNV8sn06GxQ==" saltValue="vI/KqK/VWGIg5DaP3TcI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23071</v>
      </c>
      <c r="R7" s="821"/>
      <c r="S7" s="821"/>
      <c r="T7" s="821"/>
      <c r="U7" s="821"/>
      <c r="V7" s="821">
        <v>22475</v>
      </c>
      <c r="W7" s="821"/>
      <c r="X7" s="821"/>
      <c r="Y7" s="821"/>
      <c r="Z7" s="821"/>
      <c r="AA7" s="821">
        <v>596</v>
      </c>
      <c r="AB7" s="821"/>
      <c r="AC7" s="821"/>
      <c r="AD7" s="821"/>
      <c r="AE7" s="822"/>
      <c r="AF7" s="823">
        <v>455</v>
      </c>
      <c r="AG7" s="824"/>
      <c r="AH7" s="824"/>
      <c r="AI7" s="824"/>
      <c r="AJ7" s="825"/>
      <c r="AK7" s="860">
        <v>5</v>
      </c>
      <c r="AL7" s="861"/>
      <c r="AM7" s="861"/>
      <c r="AN7" s="861"/>
      <c r="AO7" s="861"/>
      <c r="AP7" s="861">
        <v>17068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7</v>
      </c>
      <c r="CI7" s="858"/>
      <c r="CJ7" s="858"/>
      <c r="CK7" s="858"/>
      <c r="CL7" s="859"/>
      <c r="CM7" s="857">
        <v>621</v>
      </c>
      <c r="CN7" s="858"/>
      <c r="CO7" s="858"/>
      <c r="CP7" s="858"/>
      <c r="CQ7" s="859"/>
      <c r="CR7" s="857">
        <v>18</v>
      </c>
      <c r="CS7" s="858"/>
      <c r="CT7" s="858"/>
      <c r="CU7" s="858"/>
      <c r="CV7" s="859"/>
      <c r="CW7" s="857" t="s">
        <v>593</v>
      </c>
      <c r="CX7" s="858"/>
      <c r="CY7" s="858"/>
      <c r="CZ7" s="858"/>
      <c r="DA7" s="859"/>
      <c r="DB7" s="857" t="s">
        <v>593</v>
      </c>
      <c r="DC7" s="858"/>
      <c r="DD7" s="858"/>
      <c r="DE7" s="858"/>
      <c r="DF7" s="859"/>
      <c r="DG7" s="857" t="s">
        <v>593</v>
      </c>
      <c r="DH7" s="858"/>
      <c r="DI7" s="858"/>
      <c r="DJ7" s="858"/>
      <c r="DK7" s="859"/>
      <c r="DL7" s="857" t="s">
        <v>593</v>
      </c>
      <c r="DM7" s="858"/>
      <c r="DN7" s="858"/>
      <c r="DO7" s="858"/>
      <c r="DP7" s="859"/>
      <c r="DQ7" s="857" t="s">
        <v>593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-22</v>
      </c>
      <c r="CI8" s="868"/>
      <c r="CJ8" s="868"/>
      <c r="CK8" s="868"/>
      <c r="CL8" s="869"/>
      <c r="CM8" s="867">
        <v>92</v>
      </c>
      <c r="CN8" s="868"/>
      <c r="CO8" s="868"/>
      <c r="CP8" s="868"/>
      <c r="CQ8" s="869"/>
      <c r="CR8" s="867">
        <v>20</v>
      </c>
      <c r="CS8" s="868"/>
      <c r="CT8" s="868"/>
      <c r="CU8" s="868"/>
      <c r="CV8" s="869"/>
      <c r="CW8" s="867" t="s">
        <v>593</v>
      </c>
      <c r="CX8" s="868"/>
      <c r="CY8" s="868"/>
      <c r="CZ8" s="868"/>
      <c r="DA8" s="869"/>
      <c r="DB8" s="867" t="s">
        <v>593</v>
      </c>
      <c r="DC8" s="868"/>
      <c r="DD8" s="868"/>
      <c r="DE8" s="868"/>
      <c r="DF8" s="869"/>
      <c r="DG8" s="867" t="s">
        <v>593</v>
      </c>
      <c r="DH8" s="868"/>
      <c r="DI8" s="868"/>
      <c r="DJ8" s="868"/>
      <c r="DK8" s="869"/>
      <c r="DL8" s="867" t="s">
        <v>593</v>
      </c>
      <c r="DM8" s="868"/>
      <c r="DN8" s="868"/>
      <c r="DO8" s="868"/>
      <c r="DP8" s="869"/>
      <c r="DQ8" s="867" t="s">
        <v>593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592</v>
      </c>
      <c r="BT9" s="855"/>
      <c r="BU9" s="855"/>
      <c r="BV9" s="855"/>
      <c r="BW9" s="855"/>
      <c r="BX9" s="855"/>
      <c r="BY9" s="855"/>
      <c r="BZ9" s="855"/>
      <c r="CA9" s="855"/>
      <c r="CB9" s="855"/>
      <c r="CC9" s="855"/>
      <c r="CD9" s="855"/>
      <c r="CE9" s="855"/>
      <c r="CF9" s="855"/>
      <c r="CG9" s="856"/>
      <c r="CH9" s="867">
        <v>-2</v>
      </c>
      <c r="CI9" s="868"/>
      <c r="CJ9" s="868"/>
      <c r="CK9" s="868"/>
      <c r="CL9" s="869"/>
      <c r="CM9" s="867">
        <v>82</v>
      </c>
      <c r="CN9" s="868"/>
      <c r="CO9" s="868"/>
      <c r="CP9" s="868"/>
      <c r="CQ9" s="869"/>
      <c r="CR9" s="867">
        <v>5</v>
      </c>
      <c r="CS9" s="868"/>
      <c r="CT9" s="868"/>
      <c r="CU9" s="868"/>
      <c r="CV9" s="869"/>
      <c r="CW9" s="867" t="s">
        <v>593</v>
      </c>
      <c r="CX9" s="868"/>
      <c r="CY9" s="868"/>
      <c r="CZ9" s="868"/>
      <c r="DA9" s="869"/>
      <c r="DB9" s="867" t="s">
        <v>593</v>
      </c>
      <c r="DC9" s="868"/>
      <c r="DD9" s="868"/>
      <c r="DE9" s="868"/>
      <c r="DF9" s="869"/>
      <c r="DG9" s="867">
        <v>136</v>
      </c>
      <c r="DH9" s="868"/>
      <c r="DI9" s="868"/>
      <c r="DJ9" s="868"/>
      <c r="DK9" s="869"/>
      <c r="DL9" s="867" t="s">
        <v>593</v>
      </c>
      <c r="DM9" s="868"/>
      <c r="DN9" s="868"/>
      <c r="DO9" s="868"/>
      <c r="DP9" s="869"/>
      <c r="DQ9" s="867" t="s">
        <v>593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23071</v>
      </c>
      <c r="R23" s="880"/>
      <c r="S23" s="880"/>
      <c r="T23" s="880"/>
      <c r="U23" s="880"/>
      <c r="V23" s="880">
        <v>22475</v>
      </c>
      <c r="W23" s="880"/>
      <c r="X23" s="880"/>
      <c r="Y23" s="880"/>
      <c r="Z23" s="880"/>
      <c r="AA23" s="880">
        <v>596</v>
      </c>
      <c r="AB23" s="880"/>
      <c r="AC23" s="880"/>
      <c r="AD23" s="880"/>
      <c r="AE23" s="881"/>
      <c r="AF23" s="882">
        <v>455</v>
      </c>
      <c r="AG23" s="880"/>
      <c r="AH23" s="880"/>
      <c r="AI23" s="880"/>
      <c r="AJ23" s="883"/>
      <c r="AK23" s="884"/>
      <c r="AL23" s="885"/>
      <c r="AM23" s="885"/>
      <c r="AN23" s="885"/>
      <c r="AO23" s="885"/>
      <c r="AP23" s="880">
        <v>17068</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5104</v>
      </c>
      <c r="R28" s="909"/>
      <c r="S28" s="909"/>
      <c r="T28" s="909"/>
      <c r="U28" s="909"/>
      <c r="V28" s="909">
        <v>4991</v>
      </c>
      <c r="W28" s="909"/>
      <c r="X28" s="909"/>
      <c r="Y28" s="909"/>
      <c r="Z28" s="909"/>
      <c r="AA28" s="909">
        <v>112</v>
      </c>
      <c r="AB28" s="909"/>
      <c r="AC28" s="909"/>
      <c r="AD28" s="909"/>
      <c r="AE28" s="910"/>
      <c r="AF28" s="911">
        <v>112</v>
      </c>
      <c r="AG28" s="909"/>
      <c r="AH28" s="909"/>
      <c r="AI28" s="909"/>
      <c r="AJ28" s="912"/>
      <c r="AK28" s="913">
        <v>411</v>
      </c>
      <c r="AL28" s="904"/>
      <c r="AM28" s="904"/>
      <c r="AN28" s="904"/>
      <c r="AO28" s="904"/>
      <c r="AP28" s="904" t="s">
        <v>586</v>
      </c>
      <c r="AQ28" s="904"/>
      <c r="AR28" s="904"/>
      <c r="AS28" s="904"/>
      <c r="AT28" s="904"/>
      <c r="AU28" s="904">
        <v>411</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5243</v>
      </c>
      <c r="R29" s="845"/>
      <c r="S29" s="845"/>
      <c r="T29" s="845"/>
      <c r="U29" s="845"/>
      <c r="V29" s="845">
        <v>5052</v>
      </c>
      <c r="W29" s="845"/>
      <c r="X29" s="845"/>
      <c r="Y29" s="845"/>
      <c r="Z29" s="845"/>
      <c r="AA29" s="845">
        <v>192</v>
      </c>
      <c r="AB29" s="845"/>
      <c r="AC29" s="845"/>
      <c r="AD29" s="845"/>
      <c r="AE29" s="846"/>
      <c r="AF29" s="847">
        <v>192</v>
      </c>
      <c r="AG29" s="848"/>
      <c r="AH29" s="848"/>
      <c r="AI29" s="848"/>
      <c r="AJ29" s="849"/>
      <c r="AK29" s="916">
        <v>813</v>
      </c>
      <c r="AL29" s="917"/>
      <c r="AM29" s="917"/>
      <c r="AN29" s="917"/>
      <c r="AO29" s="917"/>
      <c r="AP29" s="917" t="s">
        <v>586</v>
      </c>
      <c r="AQ29" s="917"/>
      <c r="AR29" s="917"/>
      <c r="AS29" s="917"/>
      <c r="AT29" s="917"/>
      <c r="AU29" s="917">
        <v>813</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841</v>
      </c>
      <c r="R30" s="845"/>
      <c r="S30" s="845"/>
      <c r="T30" s="845"/>
      <c r="U30" s="845"/>
      <c r="V30" s="845">
        <v>838</v>
      </c>
      <c r="W30" s="845"/>
      <c r="X30" s="845"/>
      <c r="Y30" s="845"/>
      <c r="Z30" s="845"/>
      <c r="AA30" s="845">
        <v>3</v>
      </c>
      <c r="AB30" s="845"/>
      <c r="AC30" s="845"/>
      <c r="AD30" s="845"/>
      <c r="AE30" s="846"/>
      <c r="AF30" s="847">
        <v>3</v>
      </c>
      <c r="AG30" s="848"/>
      <c r="AH30" s="848"/>
      <c r="AI30" s="848"/>
      <c r="AJ30" s="849"/>
      <c r="AK30" s="916">
        <v>222</v>
      </c>
      <c r="AL30" s="917"/>
      <c r="AM30" s="917"/>
      <c r="AN30" s="917"/>
      <c r="AO30" s="917"/>
      <c r="AP30" s="917" t="s">
        <v>586</v>
      </c>
      <c r="AQ30" s="917"/>
      <c r="AR30" s="917"/>
      <c r="AS30" s="917"/>
      <c r="AT30" s="917"/>
      <c r="AU30" s="917">
        <v>179</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1672</v>
      </c>
      <c r="R31" s="845"/>
      <c r="S31" s="845"/>
      <c r="T31" s="845"/>
      <c r="U31" s="845"/>
      <c r="V31" s="845">
        <v>1672</v>
      </c>
      <c r="W31" s="845"/>
      <c r="X31" s="845"/>
      <c r="Y31" s="845"/>
      <c r="Z31" s="845"/>
      <c r="AA31" s="845" t="s">
        <v>586</v>
      </c>
      <c r="AB31" s="845"/>
      <c r="AC31" s="845"/>
      <c r="AD31" s="845"/>
      <c r="AE31" s="846"/>
      <c r="AF31" s="847">
        <v>1177</v>
      </c>
      <c r="AG31" s="848"/>
      <c r="AH31" s="848"/>
      <c r="AI31" s="848"/>
      <c r="AJ31" s="849"/>
      <c r="AK31" s="916">
        <v>236</v>
      </c>
      <c r="AL31" s="917"/>
      <c r="AM31" s="917"/>
      <c r="AN31" s="917"/>
      <c r="AO31" s="917"/>
      <c r="AP31" s="917">
        <v>5588</v>
      </c>
      <c r="AQ31" s="917"/>
      <c r="AR31" s="917"/>
      <c r="AS31" s="917"/>
      <c r="AT31" s="917"/>
      <c r="AU31" s="917">
        <v>196</v>
      </c>
      <c r="AV31" s="917"/>
      <c r="AW31" s="917"/>
      <c r="AX31" s="917"/>
      <c r="AY31" s="917"/>
      <c r="AZ31" s="918" t="s">
        <v>586</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1779</v>
      </c>
      <c r="R32" s="845"/>
      <c r="S32" s="845"/>
      <c r="T32" s="845"/>
      <c r="U32" s="845"/>
      <c r="V32" s="845">
        <v>1538</v>
      </c>
      <c r="W32" s="845"/>
      <c r="X32" s="845"/>
      <c r="Y32" s="845"/>
      <c r="Z32" s="845"/>
      <c r="AA32" s="845">
        <v>241</v>
      </c>
      <c r="AB32" s="845"/>
      <c r="AC32" s="845"/>
      <c r="AD32" s="845"/>
      <c r="AE32" s="846"/>
      <c r="AF32" s="847">
        <v>837</v>
      </c>
      <c r="AG32" s="848"/>
      <c r="AH32" s="848"/>
      <c r="AI32" s="848"/>
      <c r="AJ32" s="849"/>
      <c r="AK32" s="916">
        <v>668</v>
      </c>
      <c r="AL32" s="917"/>
      <c r="AM32" s="917"/>
      <c r="AN32" s="917"/>
      <c r="AO32" s="917"/>
      <c r="AP32" s="917">
        <v>6447</v>
      </c>
      <c r="AQ32" s="917"/>
      <c r="AR32" s="917"/>
      <c r="AS32" s="917"/>
      <c r="AT32" s="917"/>
      <c r="AU32" s="917">
        <v>1689</v>
      </c>
      <c r="AV32" s="917"/>
      <c r="AW32" s="917"/>
      <c r="AX32" s="917"/>
      <c r="AY32" s="917"/>
      <c r="AZ32" s="918" t="s">
        <v>586</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411</v>
      </c>
      <c r="R33" s="845"/>
      <c r="S33" s="845"/>
      <c r="T33" s="845"/>
      <c r="U33" s="845"/>
      <c r="V33" s="845">
        <v>363</v>
      </c>
      <c r="W33" s="845"/>
      <c r="X33" s="845"/>
      <c r="Y33" s="845"/>
      <c r="Z33" s="845"/>
      <c r="AA33" s="845">
        <v>48</v>
      </c>
      <c r="AB33" s="845"/>
      <c r="AC33" s="845"/>
      <c r="AD33" s="845"/>
      <c r="AE33" s="846"/>
      <c r="AF33" s="847">
        <v>548</v>
      </c>
      <c r="AG33" s="848"/>
      <c r="AH33" s="848"/>
      <c r="AI33" s="848"/>
      <c r="AJ33" s="849"/>
      <c r="AK33" s="916">
        <v>5</v>
      </c>
      <c r="AL33" s="917"/>
      <c r="AM33" s="917"/>
      <c r="AN33" s="917"/>
      <c r="AO33" s="917"/>
      <c r="AP33" s="917">
        <v>310</v>
      </c>
      <c r="AQ33" s="917"/>
      <c r="AR33" s="917"/>
      <c r="AS33" s="917"/>
      <c r="AT33" s="917"/>
      <c r="AU33" s="917">
        <v>4</v>
      </c>
      <c r="AV33" s="917"/>
      <c r="AW33" s="917"/>
      <c r="AX33" s="917"/>
      <c r="AY33" s="917"/>
      <c r="AZ33" s="918" t="s">
        <v>586</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43</v>
      </c>
      <c r="R34" s="845"/>
      <c r="S34" s="845"/>
      <c r="T34" s="845"/>
      <c r="U34" s="845"/>
      <c r="V34" s="845">
        <v>43</v>
      </c>
      <c r="W34" s="845"/>
      <c r="X34" s="845"/>
      <c r="Y34" s="845"/>
      <c r="Z34" s="845"/>
      <c r="AA34" s="845" t="s">
        <v>586</v>
      </c>
      <c r="AB34" s="845"/>
      <c r="AC34" s="845"/>
      <c r="AD34" s="845"/>
      <c r="AE34" s="846"/>
      <c r="AF34" s="847" t="s">
        <v>412</v>
      </c>
      <c r="AG34" s="848"/>
      <c r="AH34" s="848"/>
      <c r="AI34" s="848"/>
      <c r="AJ34" s="849"/>
      <c r="AK34" s="916">
        <v>29</v>
      </c>
      <c r="AL34" s="917"/>
      <c r="AM34" s="917"/>
      <c r="AN34" s="917"/>
      <c r="AO34" s="917"/>
      <c r="AP34" s="917">
        <v>130</v>
      </c>
      <c r="AQ34" s="917"/>
      <c r="AR34" s="917"/>
      <c r="AS34" s="917"/>
      <c r="AT34" s="917"/>
      <c r="AU34" s="917">
        <v>29</v>
      </c>
      <c r="AV34" s="917"/>
      <c r="AW34" s="917"/>
      <c r="AX34" s="917"/>
      <c r="AY34" s="917"/>
      <c r="AZ34" s="918" t="s">
        <v>586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2868</v>
      </c>
      <c r="AG63" s="928"/>
      <c r="AH63" s="928"/>
      <c r="AI63" s="928"/>
      <c r="AJ63" s="929"/>
      <c r="AK63" s="930"/>
      <c r="AL63" s="925"/>
      <c r="AM63" s="925"/>
      <c r="AN63" s="925"/>
      <c r="AO63" s="925"/>
      <c r="AP63" s="928">
        <v>12475</v>
      </c>
      <c r="AQ63" s="928"/>
      <c r="AR63" s="928"/>
      <c r="AS63" s="928"/>
      <c r="AT63" s="928"/>
      <c r="AU63" s="928">
        <v>3321</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397</v>
      </c>
      <c r="AB66" s="804"/>
      <c r="AC66" s="804"/>
      <c r="AD66" s="804"/>
      <c r="AE66" s="805"/>
      <c r="AF66" s="938" t="s">
        <v>421</v>
      </c>
      <c r="AG66" s="899"/>
      <c r="AH66" s="899"/>
      <c r="AI66" s="899"/>
      <c r="AJ66" s="939"/>
      <c r="AK66" s="803" t="s">
        <v>399</v>
      </c>
      <c r="AL66" s="827"/>
      <c r="AM66" s="827"/>
      <c r="AN66" s="827"/>
      <c r="AO66" s="828"/>
      <c r="AP66" s="803" t="s">
        <v>400</v>
      </c>
      <c r="AQ66" s="804"/>
      <c r="AR66" s="804"/>
      <c r="AS66" s="804"/>
      <c r="AT66" s="805"/>
      <c r="AU66" s="803" t="s">
        <v>422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486</v>
      </c>
      <c r="R68" s="952"/>
      <c r="S68" s="952"/>
      <c r="T68" s="952"/>
      <c r="U68" s="952"/>
      <c r="V68" s="952">
        <v>483</v>
      </c>
      <c r="W68" s="952"/>
      <c r="X68" s="952"/>
      <c r="Y68" s="952"/>
      <c r="Z68" s="952"/>
      <c r="AA68" s="952">
        <v>4</v>
      </c>
      <c r="AB68" s="952"/>
      <c r="AC68" s="952"/>
      <c r="AD68" s="952"/>
      <c r="AE68" s="952"/>
      <c r="AF68" s="952">
        <v>4</v>
      </c>
      <c r="AG68" s="952"/>
      <c r="AH68" s="952"/>
      <c r="AI68" s="952"/>
      <c r="AJ68" s="952"/>
      <c r="AK68" s="952" t="s">
        <v>586</v>
      </c>
      <c r="AL68" s="952"/>
      <c r="AM68" s="952"/>
      <c r="AN68" s="952"/>
      <c r="AO68" s="952"/>
      <c r="AP68" s="952" t="s">
        <v>586</v>
      </c>
      <c r="AQ68" s="952"/>
      <c r="AR68" s="952"/>
      <c r="AS68" s="952"/>
      <c r="AT68" s="952"/>
      <c r="AU68" s="952" t="s">
        <v>586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440293</v>
      </c>
      <c r="R69" s="917"/>
      <c r="S69" s="917"/>
      <c r="T69" s="917"/>
      <c r="U69" s="917"/>
      <c r="V69" s="917">
        <v>419504</v>
      </c>
      <c r="W69" s="917"/>
      <c r="X69" s="917"/>
      <c r="Y69" s="917"/>
      <c r="Z69" s="917"/>
      <c r="AA69" s="917">
        <v>20789</v>
      </c>
      <c r="AB69" s="917"/>
      <c r="AC69" s="917"/>
      <c r="AD69" s="917"/>
      <c r="AE69" s="917"/>
      <c r="AF69" s="917">
        <v>20789</v>
      </c>
      <c r="AG69" s="917"/>
      <c r="AH69" s="917"/>
      <c r="AI69" s="917"/>
      <c r="AJ69" s="917"/>
      <c r="AK69" s="917">
        <v>358</v>
      </c>
      <c r="AL69" s="917"/>
      <c r="AM69" s="917"/>
      <c r="AN69" s="917"/>
      <c r="AO69" s="917"/>
      <c r="AP69" s="917" t="s">
        <v>586</v>
      </c>
      <c r="AQ69" s="917"/>
      <c r="AR69" s="917"/>
      <c r="AS69" s="917"/>
      <c r="AT69" s="917"/>
      <c r="AU69" s="917" t="s">
        <v>586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320</v>
      </c>
      <c r="R70" s="917"/>
      <c r="S70" s="917"/>
      <c r="T70" s="917"/>
      <c r="U70" s="917"/>
      <c r="V70" s="917">
        <v>313</v>
      </c>
      <c r="W70" s="917"/>
      <c r="X70" s="917"/>
      <c r="Y70" s="917"/>
      <c r="Z70" s="917"/>
      <c r="AA70" s="917">
        <v>7</v>
      </c>
      <c r="AB70" s="917"/>
      <c r="AC70" s="917"/>
      <c r="AD70" s="917"/>
      <c r="AE70" s="917"/>
      <c r="AF70" s="917">
        <v>7</v>
      </c>
      <c r="AG70" s="917"/>
      <c r="AH70" s="917"/>
      <c r="AI70" s="917"/>
      <c r="AJ70" s="917"/>
      <c r="AK70" s="917">
        <v>4</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20800</v>
      </c>
      <c r="AG88" s="928"/>
      <c r="AH88" s="928"/>
      <c r="AI88" s="928"/>
      <c r="AJ88" s="928"/>
      <c r="AK88" s="925"/>
      <c r="AL88" s="925"/>
      <c r="AM88" s="925"/>
      <c r="AN88" s="925"/>
      <c r="AO88" s="925"/>
      <c r="AP88" s="928" t="s">
        <v>586</v>
      </c>
      <c r="AQ88" s="928"/>
      <c r="AR88" s="928"/>
      <c r="AS88" s="928"/>
      <c r="AT88" s="928"/>
      <c r="AU88" s="928" t="s">
        <v>586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43</v>
      </c>
      <c r="CS102" s="936"/>
      <c r="CT102" s="936"/>
      <c r="CU102" s="936"/>
      <c r="CV102" s="979"/>
      <c r="CW102" s="978" t="s">
        <v>593</v>
      </c>
      <c r="CX102" s="936"/>
      <c r="CY102" s="936"/>
      <c r="CZ102" s="936"/>
      <c r="DA102" s="979"/>
      <c r="DB102" s="978" t="s">
        <v>593</v>
      </c>
      <c r="DC102" s="936"/>
      <c r="DD102" s="936"/>
      <c r="DE102" s="936"/>
      <c r="DF102" s="979"/>
      <c r="DG102" s="978">
        <v>136</v>
      </c>
      <c r="DH102" s="936"/>
      <c r="DI102" s="936"/>
      <c r="DJ102" s="936"/>
      <c r="DK102" s="979"/>
      <c r="DL102" s="978" t="s">
        <v>593</v>
      </c>
      <c r="DM102" s="936"/>
      <c r="DN102" s="936"/>
      <c r="DO102" s="936"/>
      <c r="DP102" s="979"/>
      <c r="DQ102" s="978" t="s">
        <v>593</v>
      </c>
      <c r="DR102" s="936"/>
      <c r="DS102" s="936"/>
      <c r="DT102" s="936"/>
      <c r="DU102" s="979"/>
      <c r="DV102" s="1002" t="s">
        <v>593</v>
      </c>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1591205</v>
      </c>
      <c r="AB110" s="988"/>
      <c r="AC110" s="988"/>
      <c r="AD110" s="988"/>
      <c r="AE110" s="989"/>
      <c r="AF110" s="990">
        <v>1521067</v>
      </c>
      <c r="AG110" s="988"/>
      <c r="AH110" s="988"/>
      <c r="AI110" s="988"/>
      <c r="AJ110" s="989"/>
      <c r="AK110" s="990">
        <v>1492332</v>
      </c>
      <c r="AL110" s="988"/>
      <c r="AM110" s="988"/>
      <c r="AN110" s="988"/>
      <c r="AO110" s="989"/>
      <c r="AP110" s="991">
        <v>16.600000000000001</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16523710</v>
      </c>
      <c r="BR110" s="1023"/>
      <c r="BS110" s="1023"/>
      <c r="BT110" s="1023"/>
      <c r="BU110" s="1023"/>
      <c r="BV110" s="1023">
        <v>17100757</v>
      </c>
      <c r="BW110" s="1023"/>
      <c r="BX110" s="1023"/>
      <c r="BY110" s="1023"/>
      <c r="BZ110" s="1023"/>
      <c r="CA110" s="1023">
        <v>17067546</v>
      </c>
      <c r="CB110" s="1023"/>
      <c r="CC110" s="1023"/>
      <c r="CD110" s="1023"/>
      <c r="CE110" s="1023"/>
      <c r="CF110" s="1037">
        <v>189.8</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392</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392</v>
      </c>
      <c r="AG111" s="1030"/>
      <c r="AH111" s="1030"/>
      <c r="AI111" s="1030"/>
      <c r="AJ111" s="1031"/>
      <c r="AK111" s="1032" t="s">
        <v>392</v>
      </c>
      <c r="AL111" s="1030"/>
      <c r="AM111" s="1030"/>
      <c r="AN111" s="1030"/>
      <c r="AO111" s="1031"/>
      <c r="AP111" s="1033" t="s">
        <v>444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144384</v>
      </c>
      <c r="BR111" s="1016"/>
      <c r="BS111" s="1016"/>
      <c r="BT111" s="1016"/>
      <c r="BU111" s="1016"/>
      <c r="BV111" s="1016">
        <v>105707</v>
      </c>
      <c r="BW111" s="1016"/>
      <c r="BX111" s="1016"/>
      <c r="BY111" s="1016"/>
      <c r="BZ111" s="1016"/>
      <c r="CA111" s="1016">
        <v>67030</v>
      </c>
      <c r="CB111" s="1016"/>
      <c r="CC111" s="1016"/>
      <c r="CD111" s="1016"/>
      <c r="CE111" s="1016"/>
      <c r="CF111" s="1010">
        <v>0.7</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440</v>
      </c>
      <c r="DM111" s="1016"/>
      <c r="DN111" s="1016"/>
      <c r="DO111" s="1016"/>
      <c r="DP111" s="1016"/>
      <c r="DQ111" s="1016" t="s">
        <v>441</v>
      </c>
      <c r="DR111" s="1016"/>
      <c r="DS111" s="1016"/>
      <c r="DT111" s="1016"/>
      <c r="DU111" s="1016"/>
      <c r="DV111" s="1017" t="s">
        <v>442</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416</v>
      </c>
      <c r="AB112" s="1055"/>
      <c r="AC112" s="1055"/>
      <c r="AD112" s="1055"/>
      <c r="AE112" s="1056"/>
      <c r="AF112" s="1057" t="s">
        <v>442</v>
      </c>
      <c r="AG112" s="1055"/>
      <c r="AH112" s="1055"/>
      <c r="AI112" s="1055"/>
      <c r="AJ112" s="1056"/>
      <c r="AK112" s="1057" t="s">
        <v>444</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2430293</v>
      </c>
      <c r="BR112" s="1016"/>
      <c r="BS112" s="1016"/>
      <c r="BT112" s="1016"/>
      <c r="BU112" s="1016"/>
      <c r="BV112" s="1016">
        <v>2063556</v>
      </c>
      <c r="BW112" s="1016"/>
      <c r="BX112" s="1016"/>
      <c r="BY112" s="1016"/>
      <c r="BZ112" s="1016"/>
      <c r="CA112" s="1016">
        <v>2018567</v>
      </c>
      <c r="CB112" s="1016"/>
      <c r="CC112" s="1016"/>
      <c r="CD112" s="1016"/>
      <c r="CE112" s="1016"/>
      <c r="CF112" s="1010">
        <v>22.4</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392</v>
      </c>
      <c r="DH112" s="1016"/>
      <c r="DI112" s="1016"/>
      <c r="DJ112" s="1016"/>
      <c r="DK112" s="1016"/>
      <c r="DL112" s="1016" t="s">
        <v>392</v>
      </c>
      <c r="DM112" s="1016"/>
      <c r="DN112" s="1016"/>
      <c r="DO112" s="1016"/>
      <c r="DP112" s="1016"/>
      <c r="DQ112" s="1016" t="s">
        <v>442</v>
      </c>
      <c r="DR112" s="1016"/>
      <c r="DS112" s="1016"/>
      <c r="DT112" s="1016"/>
      <c r="DU112" s="1016"/>
      <c r="DV112" s="1017" t="s">
        <v>441</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230671</v>
      </c>
      <c r="AB113" s="1030"/>
      <c r="AC113" s="1030"/>
      <c r="AD113" s="1030"/>
      <c r="AE113" s="1031"/>
      <c r="AF113" s="1032">
        <v>215500</v>
      </c>
      <c r="AG113" s="1030"/>
      <c r="AH113" s="1030"/>
      <c r="AI113" s="1030"/>
      <c r="AJ113" s="1031"/>
      <c r="AK113" s="1032">
        <v>231946</v>
      </c>
      <c r="AL113" s="1030"/>
      <c r="AM113" s="1030"/>
      <c r="AN113" s="1030"/>
      <c r="AO113" s="1031"/>
      <c r="AP113" s="1033">
        <v>2.6</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t="s">
        <v>442</v>
      </c>
      <c r="BR113" s="1016"/>
      <c r="BS113" s="1016"/>
      <c r="BT113" s="1016"/>
      <c r="BU113" s="1016"/>
      <c r="BV113" s="1016" t="s">
        <v>442</v>
      </c>
      <c r="BW113" s="1016"/>
      <c r="BX113" s="1016"/>
      <c r="BY113" s="1016"/>
      <c r="BZ113" s="1016"/>
      <c r="CA113" s="1016" t="s">
        <v>442</v>
      </c>
      <c r="CB113" s="1016"/>
      <c r="CC113" s="1016"/>
      <c r="CD113" s="1016"/>
      <c r="CE113" s="1016"/>
      <c r="CF113" s="1010" t="s">
        <v>392</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440</v>
      </c>
      <c r="DM113" s="1055"/>
      <c r="DN113" s="1055"/>
      <c r="DO113" s="1055"/>
      <c r="DP113" s="1056"/>
      <c r="DQ113" s="1057" t="s">
        <v>454</v>
      </c>
      <c r="DR113" s="1055"/>
      <c r="DS113" s="1055"/>
      <c r="DT113" s="1055"/>
      <c r="DU113" s="1056"/>
      <c r="DV113" s="1058" t="s">
        <v>444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392</v>
      </c>
      <c r="AB114" s="1055"/>
      <c r="AC114" s="1055"/>
      <c r="AD114" s="1055"/>
      <c r="AE114" s="1056"/>
      <c r="AF114" s="1057" t="s">
        <v>392</v>
      </c>
      <c r="AG114" s="1055"/>
      <c r="AH114" s="1055"/>
      <c r="AI114" s="1055"/>
      <c r="AJ114" s="1056"/>
      <c r="AK114" s="1057" t="s">
        <v>442</v>
      </c>
      <c r="AL114" s="1055"/>
      <c r="AM114" s="1055"/>
      <c r="AN114" s="1055"/>
      <c r="AO114" s="1056"/>
      <c r="AP114" s="1058" t="s">
        <v>392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3004464</v>
      </c>
      <c r="BR114" s="1016"/>
      <c r="BS114" s="1016"/>
      <c r="BT114" s="1016"/>
      <c r="BU114" s="1016"/>
      <c r="BV114" s="1016">
        <v>3138825</v>
      </c>
      <c r="BW114" s="1016"/>
      <c r="BX114" s="1016"/>
      <c r="BY114" s="1016"/>
      <c r="BZ114" s="1016"/>
      <c r="CA114" s="1016">
        <v>3200825</v>
      </c>
      <c r="CB114" s="1016"/>
      <c r="CC114" s="1016"/>
      <c r="CD114" s="1016"/>
      <c r="CE114" s="1016"/>
      <c r="CF114" s="1010">
        <v>35.6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442</v>
      </c>
      <c r="DM114" s="1055"/>
      <c r="DN114" s="1055"/>
      <c r="DO114" s="1055"/>
      <c r="DP114" s="1056"/>
      <c r="DQ114" s="1057" t="s">
        <v>416</v>
      </c>
      <c r="DR114" s="1055"/>
      <c r="DS114" s="1055"/>
      <c r="DT114" s="1055"/>
      <c r="DU114" s="1056"/>
      <c r="DV114" s="1058" t="s">
        <v>444</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45089</v>
      </c>
      <c r="AB115" s="1030"/>
      <c r="AC115" s="1030"/>
      <c r="AD115" s="1030"/>
      <c r="AE115" s="1031"/>
      <c r="AF115" s="1032">
        <v>42547</v>
      </c>
      <c r="AG115" s="1030"/>
      <c r="AH115" s="1030"/>
      <c r="AI115" s="1030"/>
      <c r="AJ115" s="1031"/>
      <c r="AK115" s="1032">
        <v>40709</v>
      </c>
      <c r="AL115" s="1030"/>
      <c r="AM115" s="1030"/>
      <c r="AN115" s="1030"/>
      <c r="AO115" s="1031"/>
      <c r="AP115" s="1033">
        <v>0.5</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416</v>
      </c>
      <c r="BW115" s="1016"/>
      <c r="BX115" s="1016"/>
      <c r="BY115" s="1016"/>
      <c r="BZ115" s="1016"/>
      <c r="CA115" s="1016" t="s">
        <v>416</v>
      </c>
      <c r="CB115" s="1016"/>
      <c r="CC115" s="1016"/>
      <c r="CD115" s="1016"/>
      <c r="CE115" s="1016"/>
      <c r="CF115" s="1010" t="s">
        <v>442</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144384</v>
      </c>
      <c r="DH115" s="1055"/>
      <c r="DI115" s="1055"/>
      <c r="DJ115" s="1055"/>
      <c r="DK115" s="1056"/>
      <c r="DL115" s="1057">
        <v>105707</v>
      </c>
      <c r="DM115" s="1055"/>
      <c r="DN115" s="1055"/>
      <c r="DO115" s="1055"/>
      <c r="DP115" s="1056"/>
      <c r="DQ115" s="1057">
        <v>67030</v>
      </c>
      <c r="DR115" s="1055"/>
      <c r="DS115" s="1055"/>
      <c r="DT115" s="1055"/>
      <c r="DU115" s="1056"/>
      <c r="DV115" s="1058">
        <v>0.7</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7</v>
      </c>
      <c r="AB116" s="1055"/>
      <c r="AC116" s="1055"/>
      <c r="AD116" s="1055"/>
      <c r="AE116" s="1056"/>
      <c r="AF116" s="1057">
        <v>1</v>
      </c>
      <c r="AG116" s="1055"/>
      <c r="AH116" s="1055"/>
      <c r="AI116" s="1055"/>
      <c r="AJ116" s="1056"/>
      <c r="AK116" s="1057">
        <v>30</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412</v>
      </c>
      <c r="BW116" s="1016"/>
      <c r="BX116" s="1016"/>
      <c r="BY116" s="1016"/>
      <c r="BZ116" s="1016"/>
      <c r="CA116" s="1016" t="s">
        <v>416</v>
      </c>
      <c r="CB116" s="1016"/>
      <c r="CC116" s="1016"/>
      <c r="CD116" s="1016"/>
      <c r="CE116" s="1016"/>
      <c r="CF116" s="1010" t="s">
        <v>442</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440</v>
      </c>
      <c r="DM116" s="1055"/>
      <c r="DN116" s="1055"/>
      <c r="DO116" s="1055"/>
      <c r="DP116" s="1056"/>
      <c r="DQ116" s="1057" t="s">
        <v>441</v>
      </c>
      <c r="DR116" s="1055"/>
      <c r="DS116" s="1055"/>
      <c r="DT116" s="1055"/>
      <c r="DU116" s="1056"/>
      <c r="DV116" s="1058" t="s">
        <v>442</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1866972</v>
      </c>
      <c r="AB117" s="1073"/>
      <c r="AC117" s="1073"/>
      <c r="AD117" s="1073"/>
      <c r="AE117" s="1074"/>
      <c r="AF117" s="1075">
        <v>1779115</v>
      </c>
      <c r="AG117" s="1073"/>
      <c r="AH117" s="1073"/>
      <c r="AI117" s="1073"/>
      <c r="AJ117" s="1074"/>
      <c r="AK117" s="1075">
        <v>1765017</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412</v>
      </c>
      <c r="BR117" s="1016"/>
      <c r="BS117" s="1016"/>
      <c r="BT117" s="1016"/>
      <c r="BU117" s="1016"/>
      <c r="BV117" s="1016" t="s">
        <v>392</v>
      </c>
      <c r="BW117" s="1016"/>
      <c r="BX117" s="1016"/>
      <c r="BY117" s="1016"/>
      <c r="BZ117" s="1016"/>
      <c r="CA117" s="1016" t="s">
        <v>392</v>
      </c>
      <c r="CB117" s="1016"/>
      <c r="CC117" s="1016"/>
      <c r="CD117" s="1016"/>
      <c r="CE117" s="1016"/>
      <c r="CF117" s="1010" t="s">
        <v>442</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392</v>
      </c>
      <c r="DM117" s="1055"/>
      <c r="DN117" s="1055"/>
      <c r="DO117" s="1055"/>
      <c r="DP117" s="1056"/>
      <c r="DQ117" s="1057" t="s">
        <v>392</v>
      </c>
      <c r="DR117" s="1055"/>
      <c r="DS117" s="1055"/>
      <c r="DT117" s="1055"/>
      <c r="DU117" s="1056"/>
      <c r="DV117" s="1058" t="s">
        <v>392</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392</v>
      </c>
      <c r="BR118" s="1094"/>
      <c r="BS118" s="1094"/>
      <c r="BT118" s="1094"/>
      <c r="BU118" s="1094"/>
      <c r="BV118" s="1094" t="s">
        <v>468</v>
      </c>
      <c r="BW118" s="1094"/>
      <c r="BX118" s="1094"/>
      <c r="BY118" s="1094"/>
      <c r="BZ118" s="1094"/>
      <c r="CA118" s="1094" t="s">
        <v>468</v>
      </c>
      <c r="CB118" s="1094"/>
      <c r="CC118" s="1094"/>
      <c r="CD118" s="1094"/>
      <c r="CE118" s="1094"/>
      <c r="CF118" s="1010" t="s">
        <v>442</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468</v>
      </c>
      <c r="DH118" s="1055"/>
      <c r="DI118" s="1055"/>
      <c r="DJ118" s="1055"/>
      <c r="DK118" s="1056"/>
      <c r="DL118" s="1057" t="s">
        <v>440</v>
      </c>
      <c r="DM118" s="1055"/>
      <c r="DN118" s="1055"/>
      <c r="DO118" s="1055"/>
      <c r="DP118" s="1056"/>
      <c r="DQ118" s="1057" t="s">
        <v>468</v>
      </c>
      <c r="DR118" s="1055"/>
      <c r="DS118" s="1055"/>
      <c r="DT118" s="1055"/>
      <c r="DU118" s="1056"/>
      <c r="DV118" s="1058" t="s">
        <v>442</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392</v>
      </c>
      <c r="AG119" s="988"/>
      <c r="AH119" s="988"/>
      <c r="AI119" s="988"/>
      <c r="AJ119" s="989"/>
      <c r="AK119" s="990" t="s">
        <v>442</v>
      </c>
      <c r="AL119" s="988"/>
      <c r="AM119" s="988"/>
      <c r="AN119" s="988"/>
      <c r="AO119" s="989"/>
      <c r="AP119" s="991" t="s">
        <v>442</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470</v>
      </c>
      <c r="BP119" s="1102"/>
      <c r="BQ119" s="1093">
        <v>22102851</v>
      </c>
      <c r="BR119" s="1094"/>
      <c r="BS119" s="1094"/>
      <c r="BT119" s="1094"/>
      <c r="BU119" s="1094"/>
      <c r="BV119" s="1094">
        <v>22408845</v>
      </c>
      <c r="BW119" s="1094"/>
      <c r="BX119" s="1094"/>
      <c r="BY119" s="1094"/>
      <c r="BZ119" s="1094"/>
      <c r="CA119" s="1094">
        <v>22353968</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468</v>
      </c>
      <c r="DM119" s="1080"/>
      <c r="DN119" s="1080"/>
      <c r="DO119" s="1080"/>
      <c r="DP119" s="1081"/>
      <c r="DQ119" s="1079" t="s">
        <v>442</v>
      </c>
      <c r="DR119" s="1080"/>
      <c r="DS119" s="1080"/>
      <c r="DT119" s="1080"/>
      <c r="DU119" s="1081"/>
      <c r="DV119" s="1082" t="s">
        <v>442</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412</v>
      </c>
      <c r="AB120" s="1055"/>
      <c r="AC120" s="1055"/>
      <c r="AD120" s="1055"/>
      <c r="AE120" s="1056"/>
      <c r="AF120" s="1057" t="s">
        <v>442</v>
      </c>
      <c r="AG120" s="1055"/>
      <c r="AH120" s="1055"/>
      <c r="AI120" s="1055"/>
      <c r="AJ120" s="1056"/>
      <c r="AK120" s="1057" t="s">
        <v>392</v>
      </c>
      <c r="AL120" s="1055"/>
      <c r="AM120" s="1055"/>
      <c r="AN120" s="1055"/>
      <c r="AO120" s="1056"/>
      <c r="AP120" s="1058" t="s">
        <v>468</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4799783</v>
      </c>
      <c r="BR120" s="1023"/>
      <c r="BS120" s="1023"/>
      <c r="BT120" s="1023"/>
      <c r="BU120" s="1023"/>
      <c r="BV120" s="1023">
        <v>4914704</v>
      </c>
      <c r="BW120" s="1023"/>
      <c r="BX120" s="1023"/>
      <c r="BY120" s="1023"/>
      <c r="BZ120" s="1023"/>
      <c r="CA120" s="1023">
        <v>5457119</v>
      </c>
      <c r="CB120" s="1023"/>
      <c r="CC120" s="1023"/>
      <c r="CD120" s="1023"/>
      <c r="CE120" s="1023"/>
      <c r="CF120" s="1037">
        <v>60.7</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2191249</v>
      </c>
      <c r="DH120" s="1023"/>
      <c r="DI120" s="1023"/>
      <c r="DJ120" s="1023"/>
      <c r="DK120" s="1023"/>
      <c r="DL120" s="1023">
        <v>1847331</v>
      </c>
      <c r="DM120" s="1023"/>
      <c r="DN120" s="1023"/>
      <c r="DO120" s="1023"/>
      <c r="DP120" s="1023"/>
      <c r="DQ120" s="1023">
        <v>1689079</v>
      </c>
      <c r="DR120" s="1023"/>
      <c r="DS120" s="1023"/>
      <c r="DT120" s="1023"/>
      <c r="DU120" s="1023"/>
      <c r="DV120" s="1024">
        <v>18.8</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392</v>
      </c>
      <c r="AB121" s="1055"/>
      <c r="AC121" s="1055"/>
      <c r="AD121" s="1055"/>
      <c r="AE121" s="1056"/>
      <c r="AF121" s="1057" t="s">
        <v>468</v>
      </c>
      <c r="AG121" s="1055"/>
      <c r="AH121" s="1055"/>
      <c r="AI121" s="1055"/>
      <c r="AJ121" s="1056"/>
      <c r="AK121" s="1057" t="s">
        <v>468</v>
      </c>
      <c r="AL121" s="1055"/>
      <c r="AM121" s="1055"/>
      <c r="AN121" s="1055"/>
      <c r="AO121" s="1056"/>
      <c r="AP121" s="1058" t="s">
        <v>468</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1762099</v>
      </c>
      <c r="BR121" s="1016"/>
      <c r="BS121" s="1016"/>
      <c r="BT121" s="1016"/>
      <c r="BU121" s="1016"/>
      <c r="BV121" s="1016">
        <v>1199984</v>
      </c>
      <c r="BW121" s="1016"/>
      <c r="BX121" s="1016"/>
      <c r="BY121" s="1016"/>
      <c r="BZ121" s="1016"/>
      <c r="CA121" s="1016">
        <v>931152</v>
      </c>
      <c r="CB121" s="1016"/>
      <c r="CC121" s="1016"/>
      <c r="CD121" s="1016"/>
      <c r="CE121" s="1016"/>
      <c r="CF121" s="1010">
        <v>10.4</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52974</v>
      </c>
      <c r="DH121" s="1016"/>
      <c r="DI121" s="1016"/>
      <c r="DJ121" s="1016"/>
      <c r="DK121" s="1016"/>
      <c r="DL121" s="1016">
        <v>25834</v>
      </c>
      <c r="DM121" s="1016"/>
      <c r="DN121" s="1016"/>
      <c r="DO121" s="1016"/>
      <c r="DP121" s="1016"/>
      <c r="DQ121" s="1016">
        <v>195586</v>
      </c>
      <c r="DR121" s="1016"/>
      <c r="DS121" s="1016"/>
      <c r="DT121" s="1016"/>
      <c r="DU121" s="1016"/>
      <c r="DV121" s="1017">
        <v>2.2000000000000002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442</v>
      </c>
      <c r="AG122" s="1055"/>
      <c r="AH122" s="1055"/>
      <c r="AI122" s="1055"/>
      <c r="AJ122" s="1056"/>
      <c r="AK122" s="1057" t="s">
        <v>468</v>
      </c>
      <c r="AL122" s="1055"/>
      <c r="AM122" s="1055"/>
      <c r="AN122" s="1055"/>
      <c r="AO122" s="1056"/>
      <c r="AP122" s="1058" t="s">
        <v>468</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14654437</v>
      </c>
      <c r="BR122" s="1094"/>
      <c r="BS122" s="1094"/>
      <c r="BT122" s="1094"/>
      <c r="BU122" s="1094"/>
      <c r="BV122" s="1094">
        <v>14814272</v>
      </c>
      <c r="BW122" s="1094"/>
      <c r="BX122" s="1094"/>
      <c r="BY122" s="1094"/>
      <c r="BZ122" s="1094"/>
      <c r="CA122" s="1094">
        <v>14836489</v>
      </c>
      <c r="CB122" s="1094"/>
      <c r="CC122" s="1094"/>
      <c r="CD122" s="1094"/>
      <c r="CE122" s="1094"/>
      <c r="CF122" s="1114">
        <v>165</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142643</v>
      </c>
      <c r="DH122" s="1016"/>
      <c r="DI122" s="1016"/>
      <c r="DJ122" s="1016"/>
      <c r="DK122" s="1016"/>
      <c r="DL122" s="1016">
        <v>135239</v>
      </c>
      <c r="DM122" s="1016"/>
      <c r="DN122" s="1016"/>
      <c r="DO122" s="1016"/>
      <c r="DP122" s="1016"/>
      <c r="DQ122" s="1016">
        <v>130177</v>
      </c>
      <c r="DR122" s="1016"/>
      <c r="DS122" s="1016"/>
      <c r="DT122" s="1016"/>
      <c r="DU122" s="1016"/>
      <c r="DV122" s="1017">
        <v>1.4</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412</v>
      </c>
      <c r="AB123" s="1055"/>
      <c r="AC123" s="1055"/>
      <c r="AD123" s="1055"/>
      <c r="AE123" s="1056"/>
      <c r="AF123" s="1057" t="s">
        <v>392</v>
      </c>
      <c r="AG123" s="1055"/>
      <c r="AH123" s="1055"/>
      <c r="AI123" s="1055"/>
      <c r="AJ123" s="1056"/>
      <c r="AK123" s="1057" t="s">
        <v>412</v>
      </c>
      <c r="AL123" s="1055"/>
      <c r="AM123" s="1055"/>
      <c r="AN123" s="1055"/>
      <c r="AO123" s="1056"/>
      <c r="AP123" s="1058" t="s">
        <v>468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481</v>
      </c>
      <c r="BP123" s="1102"/>
      <c r="BQ123" s="1161">
        <v>21216319</v>
      </c>
      <c r="BR123" s="1162"/>
      <c r="BS123" s="1162"/>
      <c r="BT123" s="1162"/>
      <c r="BU123" s="1162"/>
      <c r="BV123" s="1162">
        <v>20928960</v>
      </c>
      <c r="BW123" s="1162"/>
      <c r="BX123" s="1162"/>
      <c r="BY123" s="1162"/>
      <c r="BZ123" s="1162"/>
      <c r="CA123" s="1162">
        <v>21224760</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v>4767</v>
      </c>
      <c r="DH123" s="1055"/>
      <c r="DI123" s="1055"/>
      <c r="DJ123" s="1055"/>
      <c r="DK123" s="1056"/>
      <c r="DL123" s="1057">
        <v>4176</v>
      </c>
      <c r="DM123" s="1055"/>
      <c r="DN123" s="1055"/>
      <c r="DO123" s="1055"/>
      <c r="DP123" s="1056"/>
      <c r="DQ123" s="1057">
        <v>3725</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442</v>
      </c>
      <c r="AG124" s="1055"/>
      <c r="AH124" s="1055"/>
      <c r="AI124" s="1055"/>
      <c r="AJ124" s="1056"/>
      <c r="AK124" s="1057" t="s">
        <v>442</v>
      </c>
      <c r="AL124" s="1055"/>
      <c r="AM124" s="1055"/>
      <c r="AN124" s="1055"/>
      <c r="AO124" s="1056"/>
      <c r="AP124" s="1058" t="s">
        <v>392</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10.1</v>
      </c>
      <c r="BR124" s="1124"/>
      <c r="BS124" s="1124"/>
      <c r="BT124" s="1124"/>
      <c r="BU124" s="1124"/>
      <c r="BV124" s="1124">
        <v>17</v>
      </c>
      <c r="BW124" s="1124"/>
      <c r="BX124" s="1124"/>
      <c r="BY124" s="1124"/>
      <c r="BZ124" s="1124"/>
      <c r="CA124" s="1124">
        <v>12.5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38660</v>
      </c>
      <c r="DH124" s="1080"/>
      <c r="DI124" s="1080"/>
      <c r="DJ124" s="1080"/>
      <c r="DK124" s="1081"/>
      <c r="DL124" s="1079">
        <v>50976</v>
      </c>
      <c r="DM124" s="1080"/>
      <c r="DN124" s="1080"/>
      <c r="DO124" s="1080"/>
      <c r="DP124" s="1081"/>
      <c r="DQ124" s="1079" t="s">
        <v>442</v>
      </c>
      <c r="DR124" s="1080"/>
      <c r="DS124" s="1080"/>
      <c r="DT124" s="1080"/>
      <c r="DU124" s="1081"/>
      <c r="DV124" s="1082" t="s">
        <v>392</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454</v>
      </c>
      <c r="AB125" s="1055"/>
      <c r="AC125" s="1055"/>
      <c r="AD125" s="1055"/>
      <c r="AE125" s="1056"/>
      <c r="AF125" s="1057" t="s">
        <v>392</v>
      </c>
      <c r="AG125" s="1055"/>
      <c r="AH125" s="1055"/>
      <c r="AI125" s="1055"/>
      <c r="AJ125" s="1056"/>
      <c r="AK125" s="1057" t="s">
        <v>392</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392</v>
      </c>
      <c r="DH125" s="1023"/>
      <c r="DI125" s="1023"/>
      <c r="DJ125" s="1023"/>
      <c r="DK125" s="1023"/>
      <c r="DL125" s="1023" t="s">
        <v>392</v>
      </c>
      <c r="DM125" s="1023"/>
      <c r="DN125" s="1023"/>
      <c r="DO125" s="1023"/>
      <c r="DP125" s="1023"/>
      <c r="DQ125" s="1023" t="s">
        <v>442</v>
      </c>
      <c r="DR125" s="1023"/>
      <c r="DS125" s="1023"/>
      <c r="DT125" s="1023"/>
      <c r="DU125" s="1023"/>
      <c r="DV125" s="1024" t="s">
        <v>442</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38677</v>
      </c>
      <c r="AB126" s="1055"/>
      <c r="AC126" s="1055"/>
      <c r="AD126" s="1055"/>
      <c r="AE126" s="1056"/>
      <c r="AF126" s="1057">
        <v>38677</v>
      </c>
      <c r="AG126" s="1055"/>
      <c r="AH126" s="1055"/>
      <c r="AI126" s="1055"/>
      <c r="AJ126" s="1056"/>
      <c r="AK126" s="1057">
        <v>38677</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392</v>
      </c>
      <c r="DM126" s="1016"/>
      <c r="DN126" s="1016"/>
      <c r="DO126" s="1016"/>
      <c r="DP126" s="1016"/>
      <c r="DQ126" s="1016" t="s">
        <v>442</v>
      </c>
      <c r="DR126" s="1016"/>
      <c r="DS126" s="1016"/>
      <c r="DT126" s="1016"/>
      <c r="DU126" s="1016"/>
      <c r="DV126" s="1017" t="s">
        <v>392</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6412</v>
      </c>
      <c r="AB127" s="1055"/>
      <c r="AC127" s="1055"/>
      <c r="AD127" s="1055"/>
      <c r="AE127" s="1056"/>
      <c r="AF127" s="1057">
        <v>3870</v>
      </c>
      <c r="AG127" s="1055"/>
      <c r="AH127" s="1055"/>
      <c r="AI127" s="1055"/>
      <c r="AJ127" s="1056"/>
      <c r="AK127" s="1057">
        <v>2032</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392</v>
      </c>
      <c r="DH127" s="1016"/>
      <c r="DI127" s="1016"/>
      <c r="DJ127" s="1016"/>
      <c r="DK127" s="1016"/>
      <c r="DL127" s="1016" t="s">
        <v>442</v>
      </c>
      <c r="DM127" s="1016"/>
      <c r="DN127" s="1016"/>
      <c r="DO127" s="1016"/>
      <c r="DP127" s="1016"/>
      <c r="DQ127" s="1016" t="s">
        <v>442</v>
      </c>
      <c r="DR127" s="1016"/>
      <c r="DS127" s="1016"/>
      <c r="DT127" s="1016"/>
      <c r="DU127" s="1016"/>
      <c r="DV127" s="1017" t="s">
        <v>442</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374745</v>
      </c>
      <c r="AB128" s="1144"/>
      <c r="AC128" s="1144"/>
      <c r="AD128" s="1144"/>
      <c r="AE128" s="1145"/>
      <c r="AF128" s="1146">
        <v>264273</v>
      </c>
      <c r="AG128" s="1144"/>
      <c r="AH128" s="1144"/>
      <c r="AI128" s="1144"/>
      <c r="AJ128" s="1145"/>
      <c r="AK128" s="1146">
        <v>184394</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454</v>
      </c>
      <c r="BG128" s="1151"/>
      <c r="BH128" s="1151"/>
      <c r="BI128" s="1151"/>
      <c r="BJ128" s="1151"/>
      <c r="BK128" s="1151"/>
      <c r="BL128" s="1152"/>
      <c r="BM128" s="1150">
        <v>13.3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454</v>
      </c>
      <c r="DH128" s="1136"/>
      <c r="DI128" s="1136"/>
      <c r="DJ128" s="1136"/>
      <c r="DK128" s="1136"/>
      <c r="DL128" s="1136" t="s">
        <v>440</v>
      </c>
      <c r="DM128" s="1136"/>
      <c r="DN128" s="1136"/>
      <c r="DO128" s="1136"/>
      <c r="DP128" s="1136"/>
      <c r="DQ128" s="1136" t="s">
        <v>440</v>
      </c>
      <c r="DR128" s="1136"/>
      <c r="DS128" s="1136"/>
      <c r="DT128" s="1136"/>
      <c r="DU128" s="1136"/>
      <c r="DV128" s="1137" t="s">
        <v>440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10042774</v>
      </c>
      <c r="AB129" s="1055"/>
      <c r="AC129" s="1055"/>
      <c r="AD129" s="1055"/>
      <c r="AE129" s="1056"/>
      <c r="AF129" s="1057">
        <v>9932952</v>
      </c>
      <c r="AG129" s="1055"/>
      <c r="AH129" s="1055"/>
      <c r="AI129" s="1055"/>
      <c r="AJ129" s="1056"/>
      <c r="AK129" s="1057">
        <v>10224597</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392</v>
      </c>
      <c r="BG129" s="1165"/>
      <c r="BH129" s="1165"/>
      <c r="BI129" s="1165"/>
      <c r="BJ129" s="1165"/>
      <c r="BK129" s="1165"/>
      <c r="BL129" s="1166"/>
      <c r="BM129" s="1164">
        <v>18.3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1293997</v>
      </c>
      <c r="AB130" s="1055"/>
      <c r="AC130" s="1055"/>
      <c r="AD130" s="1055"/>
      <c r="AE130" s="1056"/>
      <c r="AF130" s="1057">
        <v>1261102</v>
      </c>
      <c r="AG130" s="1055"/>
      <c r="AH130" s="1055"/>
      <c r="AI130" s="1055"/>
      <c r="AJ130" s="1056"/>
      <c r="AK130" s="1057">
        <v>1230487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8748777</v>
      </c>
      <c r="AB131" s="1080"/>
      <c r="AC131" s="1080"/>
      <c r="AD131" s="1080"/>
      <c r="AE131" s="1081"/>
      <c r="AF131" s="1079">
        <v>8671850</v>
      </c>
      <c r="AG131" s="1080"/>
      <c r="AH131" s="1080"/>
      <c r="AI131" s="1080"/>
      <c r="AJ131" s="1081"/>
      <c r="AK131" s="1079">
        <v>8994110</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12.5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2.265802409</v>
      </c>
      <c r="AB132" s="1196"/>
      <c r="AC132" s="1196"/>
      <c r="AD132" s="1196"/>
      <c r="AE132" s="1197"/>
      <c r="AF132" s="1198">
        <v>2.9260192460000001</v>
      </c>
      <c r="AG132" s="1196"/>
      <c r="AH132" s="1196"/>
      <c r="AI132" s="1196"/>
      <c r="AJ132" s="1197"/>
      <c r="AK132" s="1198">
        <v>3.8929496019999998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3.5</v>
      </c>
      <c r="AB133" s="1179"/>
      <c r="AC133" s="1179"/>
      <c r="AD133" s="1179"/>
      <c r="AE133" s="1180"/>
      <c r="AF133" s="1178">
        <v>2.9</v>
      </c>
      <c r="AG133" s="1179"/>
      <c r="AH133" s="1179"/>
      <c r="AI133" s="1179"/>
      <c r="AJ133" s="1180"/>
      <c r="AK133" s="1178">
        <v>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A7dGPCQpeduP7LgiDeYVXNRp1kkR2k++syY3bm/ZSvzdVZzEKyN/gzILdTyA6K+62PAWcH+avkdItIp9XxALw==" saltValue="+HWWuEYeMJ15DLlFajWs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wQSTDwCgNh1VIxnGRFUNvgUw5otS6wgsMVvBaGjvxZcgeLoGeBQSzfJA+3O8seO6gSEwPBIKLXYyQ1nZiswxg==" saltValue="tHRMaEOpelK0RNwXg/Ra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thy1gVXU4NDxEd95YApMvW8wer6kobrzfZRGwFokbFFemtWmqj8zH1b4VKaHmoUiOjXhGALSJwaPe8DFx1juQ==" saltValue="9zEAtlKYOYr1QaTY6cNO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3696650</v>
      </c>
      <c r="AP9" s="314">
        <v>102582</v>
      </c>
      <c r="AQ9" s="315">
        <v>93452</v>
      </c>
      <c r="AR9" s="316">
        <v>9.8000000000000007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2786</v>
      </c>
      <c r="AP10" s="317">
        <v>77</v>
      </c>
      <c r="AQ10" s="318">
        <v>10961</v>
      </c>
      <c r="AR10" s="319">
        <v>-99.3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1243</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v>0</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198491</v>
      </c>
      <c r="AP13" s="317">
        <v>5508</v>
      </c>
      <c r="AQ13" s="318">
        <v>3934</v>
      </c>
      <c r="AR13" s="319">
        <v>40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95629</v>
      </c>
      <c r="AP14" s="317">
        <v>2654</v>
      </c>
      <c r="AQ14" s="318">
        <v>2305</v>
      </c>
      <c r="AR14" s="319">
        <v>15.1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-185072</v>
      </c>
      <c r="AP15" s="317">
        <v>-5136</v>
      </c>
      <c r="AQ15" s="318">
        <v>-6772</v>
      </c>
      <c r="AR15" s="319">
        <v>-24.2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3808484</v>
      </c>
      <c r="AP16" s="317">
        <v>105686</v>
      </c>
      <c r="AQ16" s="318">
        <v>105123</v>
      </c>
      <c r="AR16" s="319">
        <v>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11.96</v>
      </c>
      <c r="AP21" s="331">
        <v>9.61</v>
      </c>
      <c r="AQ21" s="332">
        <v>2.35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102.7</v>
      </c>
      <c r="AP22" s="336">
        <v>97.3</v>
      </c>
      <c r="AQ22" s="337">
        <v>5.4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1492332</v>
      </c>
      <c r="AP32" s="345">
        <v>41412</v>
      </c>
      <c r="AQ32" s="346">
        <v>59783</v>
      </c>
      <c r="AR32" s="347">
        <v>-30.7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231946</v>
      </c>
      <c r="AP35" s="345">
        <v>6437</v>
      </c>
      <c r="AQ35" s="346">
        <v>17197</v>
      </c>
      <c r="AR35" s="347">
        <v>-62.6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519</v>
      </c>
      <c r="AP36" s="345" t="s">
        <v>519</v>
      </c>
      <c r="AQ36" s="346">
        <v>2470</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40709</v>
      </c>
      <c r="AP37" s="345">
        <v>1130</v>
      </c>
      <c r="AQ37" s="346">
        <v>386</v>
      </c>
      <c r="AR37" s="347">
        <v>192.7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v>30</v>
      </c>
      <c r="AP38" s="348">
        <v>1</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-184394</v>
      </c>
      <c r="AP39" s="345">
        <v>-5117</v>
      </c>
      <c r="AQ39" s="346">
        <v>-5644</v>
      </c>
      <c r="AR39" s="347">
        <v>-9.3000000000000007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-1230487</v>
      </c>
      <c r="AP40" s="345">
        <v>-34146</v>
      </c>
      <c r="AQ40" s="346">
        <v>-52018</v>
      </c>
      <c r="AR40" s="347">
        <v>-34.4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350136</v>
      </c>
      <c r="AP41" s="345">
        <v>9716</v>
      </c>
      <c r="AQ41" s="346">
        <v>22179</v>
      </c>
      <c r="AR41" s="347">
        <v>-56.2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2068448</v>
      </c>
      <c r="AN51" s="367">
        <v>54818</v>
      </c>
      <c r="AO51" s="368">
        <v>5.2</v>
      </c>
      <c r="AP51" s="369">
        <v>66954</v>
      </c>
      <c r="AQ51" s="370">
        <v>5.0999999999999996</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1657094</v>
      </c>
      <c r="AN52" s="375">
        <v>43916</v>
      </c>
      <c r="AO52" s="376">
        <v>-1.2</v>
      </c>
      <c r="AP52" s="377">
        <v>37305</v>
      </c>
      <c r="AQ52" s="378">
        <v>7.9</v>
      </c>
      <c r="AR52" s="379">
        <v>-9.1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2057922</v>
      </c>
      <c r="AN53" s="367">
        <v>54863</v>
      </c>
      <c r="AO53" s="368">
        <v>0.1</v>
      </c>
      <c r="AP53" s="369">
        <v>72656</v>
      </c>
      <c r="AQ53" s="370">
        <v>8.5</v>
      </c>
      <c r="AR53" s="371">
        <v>-8.4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1899974</v>
      </c>
      <c r="AN54" s="375">
        <v>50652</v>
      </c>
      <c r="AO54" s="376">
        <v>15.3</v>
      </c>
      <c r="AP54" s="377">
        <v>36448</v>
      </c>
      <c r="AQ54" s="378">
        <v>-2.2999999999999998</v>
      </c>
      <c r="AR54" s="379">
        <v>17.600000000000001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2996543</v>
      </c>
      <c r="AN55" s="367">
        <v>80896</v>
      </c>
      <c r="AO55" s="368">
        <v>47.5</v>
      </c>
      <c r="AP55" s="369">
        <v>65080</v>
      </c>
      <c r="AQ55" s="370">
        <v>-10.4</v>
      </c>
      <c r="AR55" s="371">
        <v>57.9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2595603</v>
      </c>
      <c r="AN56" s="375">
        <v>70072</v>
      </c>
      <c r="AO56" s="376">
        <v>38.299999999999997</v>
      </c>
      <c r="AP56" s="377">
        <v>38201</v>
      </c>
      <c r="AQ56" s="378">
        <v>4.8</v>
      </c>
      <c r="AR56" s="379">
        <v>33.5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4148991</v>
      </c>
      <c r="AN57" s="367">
        <v>113339</v>
      </c>
      <c r="AO57" s="368">
        <v>40.1</v>
      </c>
      <c r="AP57" s="369">
        <v>79288</v>
      </c>
      <c r="AQ57" s="370">
        <v>21.8</v>
      </c>
      <c r="AR57" s="371">
        <v>18.3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3033020</v>
      </c>
      <c r="AN58" s="375">
        <v>82854</v>
      </c>
      <c r="AO58" s="376">
        <v>18.2</v>
      </c>
      <c r="AP58" s="377">
        <v>41870</v>
      </c>
      <c r="AQ58" s="378">
        <v>9.6</v>
      </c>
      <c r="AR58" s="379">
        <v>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1981462</v>
      </c>
      <c r="AN59" s="367">
        <v>54986</v>
      </c>
      <c r="AO59" s="368">
        <v>-51.5</v>
      </c>
      <c r="AP59" s="369">
        <v>84962</v>
      </c>
      <c r="AQ59" s="370">
        <v>7.2</v>
      </c>
      <c r="AR59" s="371">
        <v>-58.7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1142376</v>
      </c>
      <c r="AN60" s="375">
        <v>31701</v>
      </c>
      <c r="AO60" s="376">
        <v>-61.7</v>
      </c>
      <c r="AP60" s="377">
        <v>42793</v>
      </c>
      <c r="AQ60" s="378">
        <v>2.2000000000000002</v>
      </c>
      <c r="AR60" s="379">
        <v>-63.9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2650673</v>
      </c>
      <c r="AN61" s="382">
        <v>71780</v>
      </c>
      <c r="AO61" s="383">
        <v>8.3000000000000007</v>
      </c>
      <c r="AP61" s="384">
        <v>73788</v>
      </c>
      <c r="AQ61" s="385">
        <v>6.4</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2065613</v>
      </c>
      <c r="AN62" s="375">
        <v>55839</v>
      </c>
      <c r="AO62" s="376">
        <v>1.8</v>
      </c>
      <c r="AP62" s="377">
        <v>39323</v>
      </c>
      <c r="AQ62" s="378">
        <v>4.4000000000000004</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duAj/jsg6cjbMle2AGxxSpcdnampBujETz7Usv94jJzFYC8/76VSPgm7kws0KtBwF2qYITUM4OL+EufhDUqvQ==" saltValue="WBB2fUs5BrtXR6qat2qR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arRCHFlOsqiRPkxPHxyP8C3n28hj08rS2nujLxlnhko6AMKXV8l5idPZ+hE2nxjLIpmvns530dw+zZbYEGjBUg==" saltValue="hpphkVRYqU7RFW2aJ876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62lic4z7798iQT9kncM9jSEqIhkQShrgA/+nYkIUqre2hRpu+FWogzcVgafH012qfVa5KwKkKL2wkjcyjg8YUg==" saltValue="so5KboNKZE/V0Ae9I7OA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29.22</v>
      </c>
      <c r="G47" s="12">
        <v>28.39</v>
      </c>
      <c r="H47" s="12">
        <v>30.95</v>
      </c>
      <c r="I47" s="12">
        <v>33.590000000000003</v>
      </c>
      <c r="J47" s="13">
        <v>35.630000000000003</v>
      </c>
    </row>
    <row r="48" spans="2:10" ht="57.75" customHeight="1" x14ac:dyDescent="0.15">
      <c r="B48" s="14"/>
      <c r="C48" s="1240" t="s">
        <v>4</v>
      </c>
      <c r="D48" s="1240"/>
      <c r="E48" s="1241"/>
      <c r="F48" s="15">
        <v>8.73</v>
      </c>
      <c r="G48" s="16">
        <v>8.57</v>
      </c>
      <c r="H48" s="16">
        <v>8.19</v>
      </c>
      <c r="I48" s="16">
        <v>8</v>
      </c>
      <c r="J48" s="17">
        <v>4.45</v>
      </c>
    </row>
    <row r="49" spans="2:10" ht="57.75" customHeight="1" thickBot="1" x14ac:dyDescent="0.2">
      <c r="B49" s="18"/>
      <c r="C49" s="1242" t="s">
        <v>5</v>
      </c>
      <c r="D49" s="1242"/>
      <c r="E49" s="1243"/>
      <c r="F49" s="19">
        <v>0.78</v>
      </c>
      <c r="G49" s="20" t="s">
        <v>566</v>
      </c>
      <c r="H49" s="20" t="s">
        <v>567</v>
      </c>
      <c r="I49" s="20" t="s">
        <v>568</v>
      </c>
      <c r="J49" s="21" t="s">
        <v>569</v>
      </c>
    </row>
    <row r="50" spans="2:10" ht="13.5" customHeight="1" x14ac:dyDescent="0.15"/>
  </sheetData>
  <sheetProtection algorithmName="SHA-512" hashValue="JrM/M+jxpTk3tLMRlzQdGobV07MJVdScvXvzCN1dpFhUJJ2jIPipbE/HVKwWoHzM2X6vMP2ZHL8wq8Y9coDsZA==" saltValue="PzTD8nY0VQRZOsl/TLSD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2022-09-22T02:39:23Z</cp:lastPrinted>
  <dcterms:created xsi:type="dcterms:W3CDTF">2022-02-02T05:21:22Z</dcterms:created>
  <dcterms:modified xsi:type="dcterms:W3CDTF">2022-09-22T10:02:33Z</dcterms:modified>
  <cp:category/>
</cp:coreProperties>
</file>